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 date1904="1"/>
  <mc:AlternateContent xmlns:mc="http://schemas.openxmlformats.org/markup-compatibility/2006">
    <mc:Choice Requires="x15">
      <x15ac:absPath xmlns:x15ac="http://schemas.microsoft.com/office/spreadsheetml/2010/11/ac" url="/Users/johntowse/Dropbox/QJEP Re-submission 01_2018/Data deposit/"/>
    </mc:Choice>
  </mc:AlternateContent>
  <bookViews>
    <workbookView xWindow="2000" yWindow="460" windowWidth="25600" windowHeight="14240" tabRatio="500"/>
  </bookViews>
  <sheets>
    <sheet name="LIST. SPA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114" i="1" l="1"/>
  <c r="BH114" i="1"/>
  <c r="BG114" i="1"/>
  <c r="BE114" i="1"/>
  <c r="BD114" i="1"/>
  <c r="BC114" i="1"/>
  <c r="BB114" i="1"/>
  <c r="BA114" i="1"/>
  <c r="AY114" i="1"/>
  <c r="AX114" i="1"/>
  <c r="AW114" i="1"/>
  <c r="AV114" i="1"/>
  <c r="AU114" i="1"/>
  <c r="AM114" i="1"/>
  <c r="AL114" i="1"/>
  <c r="AK114" i="1"/>
  <c r="AJ114" i="1"/>
  <c r="AI114" i="1"/>
  <c r="AA114" i="1"/>
  <c r="Z114" i="1"/>
  <c r="Y114" i="1"/>
  <c r="X114" i="1"/>
  <c r="W114" i="1"/>
  <c r="O114" i="1"/>
  <c r="N114" i="1"/>
  <c r="M114" i="1"/>
  <c r="L114" i="1"/>
  <c r="K114" i="1"/>
  <c r="BI108" i="1"/>
  <c r="BH108" i="1"/>
  <c r="BG108" i="1"/>
  <c r="BE108" i="1"/>
  <c r="BD108" i="1"/>
  <c r="BC108" i="1"/>
  <c r="BB108" i="1"/>
  <c r="BA108" i="1"/>
  <c r="AY108" i="1"/>
  <c r="AX108" i="1"/>
  <c r="AW108" i="1"/>
  <c r="AV108" i="1"/>
  <c r="AU108" i="1"/>
  <c r="AM108" i="1"/>
  <c r="AL108" i="1"/>
  <c r="AK108" i="1"/>
  <c r="AJ108" i="1"/>
  <c r="AI108" i="1"/>
  <c r="AA108" i="1"/>
  <c r="Z108" i="1"/>
  <c r="Y108" i="1"/>
  <c r="X108" i="1"/>
  <c r="W108" i="1"/>
  <c r="L108" i="1"/>
  <c r="O108" i="1"/>
  <c r="N108" i="1"/>
  <c r="M108" i="1"/>
  <c r="K108" i="1"/>
  <c r="BI250" i="1"/>
  <c r="BH250" i="1"/>
  <c r="BE250" i="1"/>
  <c r="BD250" i="1"/>
  <c r="BB250" i="1"/>
  <c r="AY250" i="1"/>
  <c r="AX250" i="1"/>
  <c r="AW250" i="1"/>
  <c r="AU250" i="1"/>
  <c r="BA250" i="1"/>
  <c r="BC250" i="1"/>
  <c r="AV250" i="1"/>
  <c r="AM250" i="1"/>
  <c r="AL250" i="1"/>
  <c r="AK250" i="1"/>
  <c r="AI250" i="1"/>
  <c r="AJ250" i="1"/>
  <c r="AA250" i="1"/>
  <c r="Z250" i="1"/>
  <c r="Y250" i="1"/>
  <c r="W250" i="1"/>
  <c r="X250" i="1"/>
  <c r="M250" i="1"/>
  <c r="N250" i="1"/>
  <c r="O250" i="1"/>
  <c r="K250" i="1"/>
  <c r="L250" i="1"/>
  <c r="BG250" i="1"/>
  <c r="M251" i="1"/>
  <c r="Y251" i="1"/>
  <c r="BB251" i="1"/>
  <c r="AK251" i="1"/>
  <c r="AW251" i="1"/>
  <c r="K251" i="1"/>
  <c r="W251" i="1"/>
  <c r="BA251" i="1"/>
  <c r="AI251" i="1"/>
  <c r="AU251" i="1"/>
  <c r="M253" i="1"/>
  <c r="Y253" i="1"/>
  <c r="BB253" i="1"/>
  <c r="AK253" i="1"/>
  <c r="AW253" i="1"/>
  <c r="K253" i="1"/>
  <c r="W253" i="1"/>
  <c r="BA253" i="1"/>
  <c r="AI253" i="1"/>
  <c r="AU253" i="1"/>
  <c r="M255" i="1"/>
  <c r="Y255" i="1"/>
  <c r="BB255" i="1"/>
  <c r="AK255" i="1"/>
  <c r="AW255" i="1"/>
  <c r="K255" i="1"/>
  <c r="W255" i="1"/>
  <c r="AI255" i="1"/>
  <c r="AU255" i="1"/>
  <c r="BA255" i="1"/>
  <c r="BC255" i="1"/>
  <c r="M256" i="1"/>
  <c r="Y256" i="1"/>
  <c r="AK256" i="1"/>
  <c r="AW256" i="1"/>
  <c r="BB256" i="1"/>
  <c r="BH256" i="1"/>
  <c r="K256" i="1"/>
  <c r="W256" i="1"/>
  <c r="AI256" i="1"/>
  <c r="BA256" i="1"/>
  <c r="AU256" i="1"/>
  <c r="M252" i="1"/>
  <c r="M254" i="1"/>
  <c r="M246" i="1"/>
  <c r="Y246" i="1"/>
  <c r="BB246" i="1"/>
  <c r="AK246" i="1"/>
  <c r="AW246" i="1"/>
  <c r="K246" i="1"/>
  <c r="W246" i="1"/>
  <c r="AI246" i="1"/>
  <c r="AU246" i="1"/>
  <c r="BA246" i="1"/>
  <c r="Y252" i="1"/>
  <c r="AK252" i="1"/>
  <c r="BB252" i="1"/>
  <c r="AW252" i="1"/>
  <c r="K252" i="1"/>
  <c r="W252" i="1"/>
  <c r="BA252" i="1"/>
  <c r="AI252" i="1"/>
  <c r="AU252" i="1"/>
  <c r="Y254" i="1"/>
  <c r="BB254" i="1"/>
  <c r="AK254" i="1"/>
  <c r="AW254" i="1"/>
  <c r="K254" i="1"/>
  <c r="W254" i="1"/>
  <c r="AI254" i="1"/>
  <c r="AU254" i="1"/>
  <c r="BA254" i="1"/>
  <c r="BC254" i="1"/>
  <c r="AX251" i="1"/>
  <c r="AV251" i="1"/>
  <c r="AY251" i="1"/>
  <c r="AX252" i="1"/>
  <c r="AV252" i="1"/>
  <c r="AY252" i="1"/>
  <c r="AX253" i="1"/>
  <c r="AY253" i="1"/>
  <c r="AV253" i="1"/>
  <c r="AX254" i="1"/>
  <c r="AY254" i="1"/>
  <c r="AV254" i="1"/>
  <c r="AX255" i="1"/>
  <c r="AV255" i="1"/>
  <c r="AY255" i="1"/>
  <c r="AX256" i="1"/>
  <c r="AV256" i="1"/>
  <c r="AY256" i="1"/>
  <c r="AL251" i="1"/>
  <c r="AM251" i="1"/>
  <c r="AJ251" i="1"/>
  <c r="AL252" i="1"/>
  <c r="AM252" i="1"/>
  <c r="AJ252" i="1"/>
  <c r="AL253" i="1"/>
  <c r="AJ253" i="1"/>
  <c r="AM253" i="1"/>
  <c r="AL254" i="1"/>
  <c r="AJ254" i="1"/>
  <c r="AM254" i="1"/>
  <c r="AL255" i="1"/>
  <c r="AM255" i="1"/>
  <c r="AJ255" i="1"/>
  <c r="AL256" i="1"/>
  <c r="AM256" i="1"/>
  <c r="AJ256" i="1"/>
  <c r="Z251" i="1"/>
  <c r="X251" i="1"/>
  <c r="AA251" i="1"/>
  <c r="Z252" i="1"/>
  <c r="X252" i="1"/>
  <c r="AA252" i="1"/>
  <c r="Z253" i="1"/>
  <c r="AA253" i="1"/>
  <c r="X253" i="1"/>
  <c r="Z254" i="1"/>
  <c r="AA254" i="1"/>
  <c r="X254" i="1"/>
  <c r="Z255" i="1"/>
  <c r="X255" i="1"/>
  <c r="AA255" i="1"/>
  <c r="Z256" i="1"/>
  <c r="X256" i="1"/>
  <c r="AA256" i="1"/>
  <c r="N251" i="1"/>
  <c r="O251" i="1"/>
  <c r="L251" i="1"/>
  <c r="N252" i="1"/>
  <c r="O252" i="1"/>
  <c r="L252" i="1"/>
  <c r="N253" i="1"/>
  <c r="L253" i="1"/>
  <c r="O253" i="1"/>
  <c r="N254" i="1"/>
  <c r="L254" i="1"/>
  <c r="O254" i="1"/>
  <c r="N255" i="1"/>
  <c r="O255" i="1"/>
  <c r="L255" i="1"/>
  <c r="N256" i="1"/>
  <c r="O256" i="1"/>
  <c r="L256" i="1"/>
  <c r="M107" i="1"/>
  <c r="Y107" i="1"/>
  <c r="BB107" i="1"/>
  <c r="AK107" i="1"/>
  <c r="AW107" i="1"/>
  <c r="K107" i="1"/>
  <c r="W107" i="1"/>
  <c r="BA107" i="1"/>
  <c r="BG107" i="1"/>
  <c r="AI107" i="1"/>
  <c r="AU107" i="1"/>
  <c r="M109" i="1"/>
  <c r="Y109" i="1"/>
  <c r="BB109" i="1"/>
  <c r="BH109" i="1"/>
  <c r="BI109" i="1"/>
  <c r="AK109" i="1"/>
  <c r="AW109" i="1"/>
  <c r="K109" i="1"/>
  <c r="W109" i="1"/>
  <c r="AI109" i="1"/>
  <c r="AU109" i="1"/>
  <c r="BA109" i="1"/>
  <c r="BG109" i="1"/>
  <c r="M110" i="1"/>
  <c r="Y110" i="1"/>
  <c r="AK110" i="1"/>
  <c r="AW110" i="1"/>
  <c r="BB110" i="1"/>
  <c r="BH110" i="1"/>
  <c r="BI110" i="1"/>
  <c r="K110" i="1"/>
  <c r="W110" i="1"/>
  <c r="AI110" i="1"/>
  <c r="BA110" i="1"/>
  <c r="BG110" i="1"/>
  <c r="AU110" i="1"/>
  <c r="M111" i="1"/>
  <c r="Y111" i="1"/>
  <c r="AK111" i="1"/>
  <c r="BB111" i="1"/>
  <c r="AW111" i="1"/>
  <c r="K111" i="1"/>
  <c r="W111" i="1"/>
  <c r="BA111" i="1"/>
  <c r="BG111" i="1"/>
  <c r="AI111" i="1"/>
  <c r="AU111" i="1"/>
  <c r="M112" i="1"/>
  <c r="Y112" i="1"/>
  <c r="BB112" i="1"/>
  <c r="AK112" i="1"/>
  <c r="AW112" i="1"/>
  <c r="K112" i="1"/>
  <c r="W112" i="1"/>
  <c r="BA112" i="1"/>
  <c r="BG112" i="1"/>
  <c r="AI112" i="1"/>
  <c r="AU112" i="1"/>
  <c r="M113" i="1"/>
  <c r="Y113" i="1"/>
  <c r="BB113" i="1"/>
  <c r="BH113" i="1"/>
  <c r="BI113" i="1"/>
  <c r="AK113" i="1"/>
  <c r="AW113" i="1"/>
  <c r="K113" i="1"/>
  <c r="W113" i="1"/>
  <c r="AI113" i="1"/>
  <c r="AU113" i="1"/>
  <c r="BA113" i="1"/>
  <c r="BG113" i="1"/>
  <c r="M115" i="1"/>
  <c r="Y115" i="1"/>
  <c r="AK115" i="1"/>
  <c r="AW115" i="1"/>
  <c r="BB115" i="1"/>
  <c r="BH115" i="1"/>
  <c r="BI115" i="1"/>
  <c r="K115" i="1"/>
  <c r="W115" i="1"/>
  <c r="AI115" i="1"/>
  <c r="BA115" i="1"/>
  <c r="BG115" i="1"/>
  <c r="AU115" i="1"/>
  <c r="M116" i="1"/>
  <c r="Y116" i="1"/>
  <c r="AK116" i="1"/>
  <c r="BB116" i="1"/>
  <c r="BH116" i="1"/>
  <c r="BI116" i="1"/>
  <c r="AW116" i="1"/>
  <c r="K116" i="1"/>
  <c r="W116" i="1"/>
  <c r="BA116" i="1"/>
  <c r="BG116" i="1"/>
  <c r="AI116" i="1"/>
  <c r="AU116" i="1"/>
  <c r="M117" i="1"/>
  <c r="Y117" i="1"/>
  <c r="BB117" i="1"/>
  <c r="AK117" i="1"/>
  <c r="AW117" i="1"/>
  <c r="K117" i="1"/>
  <c r="W117" i="1"/>
  <c r="BA117" i="1"/>
  <c r="BG117" i="1"/>
  <c r="AI117" i="1"/>
  <c r="AU117" i="1"/>
  <c r="M118" i="1"/>
  <c r="Y118" i="1"/>
  <c r="BB118" i="1"/>
  <c r="BH118" i="1"/>
  <c r="BI118" i="1"/>
  <c r="AK118" i="1"/>
  <c r="AW118" i="1"/>
  <c r="K118" i="1"/>
  <c r="W118" i="1"/>
  <c r="AI118" i="1"/>
  <c r="AU118" i="1"/>
  <c r="BA118" i="1"/>
  <c r="BG118" i="1"/>
  <c r="M119" i="1"/>
  <c r="Y119" i="1"/>
  <c r="AK119" i="1"/>
  <c r="AW119" i="1"/>
  <c r="BB119" i="1"/>
  <c r="BH119" i="1"/>
  <c r="BI119" i="1"/>
  <c r="K119" i="1"/>
  <c r="W119" i="1"/>
  <c r="AI119" i="1"/>
  <c r="BA119" i="1"/>
  <c r="BG119" i="1"/>
  <c r="AU119" i="1"/>
  <c r="M120" i="1"/>
  <c r="Y120" i="1"/>
  <c r="AK120" i="1"/>
  <c r="AW120" i="1"/>
  <c r="BB120" i="1"/>
  <c r="K120" i="1"/>
  <c r="W120" i="1"/>
  <c r="BA120" i="1"/>
  <c r="BG120" i="1"/>
  <c r="AI120" i="1"/>
  <c r="AU120" i="1"/>
  <c r="M121" i="1"/>
  <c r="Y121" i="1"/>
  <c r="AK121" i="1"/>
  <c r="BB121" i="1"/>
  <c r="AW121" i="1"/>
  <c r="K121" i="1"/>
  <c r="W121" i="1"/>
  <c r="BA121" i="1"/>
  <c r="BG121" i="1"/>
  <c r="AI121" i="1"/>
  <c r="AU121" i="1"/>
  <c r="M122" i="1"/>
  <c r="Y122" i="1"/>
  <c r="BB122" i="1"/>
  <c r="BH122" i="1"/>
  <c r="BI122" i="1"/>
  <c r="AK122" i="1"/>
  <c r="AW122" i="1"/>
  <c r="K122" i="1"/>
  <c r="W122" i="1"/>
  <c r="AI122" i="1"/>
  <c r="AU122" i="1"/>
  <c r="BA122" i="1"/>
  <c r="BG122" i="1"/>
  <c r="M123" i="1"/>
  <c r="Y123" i="1"/>
  <c r="AK123" i="1"/>
  <c r="AW123" i="1"/>
  <c r="BB123" i="1"/>
  <c r="BH123" i="1"/>
  <c r="BI123" i="1"/>
  <c r="K123" i="1"/>
  <c r="W123" i="1"/>
  <c r="AI123" i="1"/>
  <c r="BA123" i="1"/>
  <c r="BG123" i="1"/>
  <c r="AU123" i="1"/>
  <c r="M124" i="1"/>
  <c r="Y124" i="1"/>
  <c r="AK124" i="1"/>
  <c r="AW124" i="1"/>
  <c r="BB124" i="1"/>
  <c r="BH124" i="1"/>
  <c r="BI124" i="1"/>
  <c r="K124" i="1"/>
  <c r="W124" i="1"/>
  <c r="AI124" i="1"/>
  <c r="BA124" i="1"/>
  <c r="BG124" i="1"/>
  <c r="AU124" i="1"/>
  <c r="M125" i="1"/>
  <c r="Y125" i="1"/>
  <c r="AK125" i="1"/>
  <c r="BB125" i="1"/>
  <c r="AW125" i="1"/>
  <c r="K125" i="1"/>
  <c r="W125" i="1"/>
  <c r="BA125" i="1"/>
  <c r="BG125" i="1"/>
  <c r="AI125" i="1"/>
  <c r="AU125" i="1"/>
  <c r="M126" i="1"/>
  <c r="Y126" i="1"/>
  <c r="BB126" i="1"/>
  <c r="BH126" i="1"/>
  <c r="BI126" i="1"/>
  <c r="AK126" i="1"/>
  <c r="AW126" i="1"/>
  <c r="K126" i="1"/>
  <c r="W126" i="1"/>
  <c r="AI126" i="1"/>
  <c r="AU126" i="1"/>
  <c r="BA126" i="1"/>
  <c r="BG126" i="1"/>
  <c r="M127" i="1"/>
  <c r="Y127" i="1"/>
  <c r="AK127" i="1"/>
  <c r="AW127" i="1"/>
  <c r="BB127" i="1"/>
  <c r="K127" i="1"/>
  <c r="W127" i="1"/>
  <c r="BA127" i="1"/>
  <c r="BG127" i="1"/>
  <c r="AI127" i="1"/>
  <c r="AU127" i="1"/>
  <c r="M128" i="1"/>
  <c r="Y128" i="1"/>
  <c r="BB128" i="1"/>
  <c r="BH128" i="1"/>
  <c r="BI128" i="1"/>
  <c r="AK128" i="1"/>
  <c r="AW128" i="1"/>
  <c r="K128" i="1"/>
  <c r="W128" i="1"/>
  <c r="AI128" i="1"/>
  <c r="BA128" i="1"/>
  <c r="BG128" i="1"/>
  <c r="AU128" i="1"/>
  <c r="M106" i="1"/>
  <c r="Y106" i="1"/>
  <c r="AK106" i="1"/>
  <c r="BB106" i="1"/>
  <c r="AW106" i="1"/>
  <c r="K106" i="1"/>
  <c r="W106" i="1"/>
  <c r="BA106" i="1"/>
  <c r="BG106" i="1"/>
  <c r="AI106" i="1"/>
  <c r="AU106" i="1"/>
  <c r="M181" i="1"/>
  <c r="Y181" i="1"/>
  <c r="BB181" i="1"/>
  <c r="BH181" i="1"/>
  <c r="BI181" i="1"/>
  <c r="AK181" i="1"/>
  <c r="AW181" i="1"/>
  <c r="K181" i="1"/>
  <c r="W181" i="1"/>
  <c r="AI181" i="1"/>
  <c r="BA181" i="1"/>
  <c r="BG181" i="1"/>
  <c r="AU181" i="1"/>
  <c r="M182" i="1"/>
  <c r="Y182" i="1"/>
  <c r="AK182" i="1"/>
  <c r="BB182" i="1"/>
  <c r="AW182" i="1"/>
  <c r="K182" i="1"/>
  <c r="W182" i="1"/>
  <c r="BA182" i="1"/>
  <c r="BG182" i="1"/>
  <c r="AI182" i="1"/>
  <c r="AU182" i="1"/>
  <c r="M183" i="1"/>
  <c r="Y183" i="1"/>
  <c r="BB183" i="1"/>
  <c r="BH183" i="1"/>
  <c r="BI183" i="1"/>
  <c r="AK183" i="1"/>
  <c r="AW183" i="1"/>
  <c r="K183" i="1"/>
  <c r="W183" i="1"/>
  <c r="AI183" i="1"/>
  <c r="AU183" i="1"/>
  <c r="BA183" i="1"/>
  <c r="BG183" i="1"/>
  <c r="M184" i="1"/>
  <c r="Y184" i="1"/>
  <c r="AK184" i="1"/>
  <c r="AW184" i="1"/>
  <c r="BB184" i="1"/>
  <c r="BH184" i="1"/>
  <c r="BI184" i="1"/>
  <c r="K184" i="1"/>
  <c r="W184" i="1"/>
  <c r="BA184" i="1"/>
  <c r="BG184" i="1"/>
  <c r="AI184" i="1"/>
  <c r="AU184" i="1"/>
  <c r="M185" i="1"/>
  <c r="Y185" i="1"/>
  <c r="BB185" i="1"/>
  <c r="BH185" i="1"/>
  <c r="BI185" i="1"/>
  <c r="AK185" i="1"/>
  <c r="AW185" i="1"/>
  <c r="K185" i="1"/>
  <c r="W185" i="1"/>
  <c r="AI185" i="1"/>
  <c r="BA185" i="1"/>
  <c r="BG185" i="1"/>
  <c r="AU185" i="1"/>
  <c r="M186" i="1"/>
  <c r="Y186" i="1"/>
  <c r="AK186" i="1"/>
  <c r="BB186" i="1"/>
  <c r="AW186" i="1"/>
  <c r="K186" i="1"/>
  <c r="W186" i="1"/>
  <c r="BA186" i="1"/>
  <c r="BG186" i="1"/>
  <c r="AI186" i="1"/>
  <c r="AU186" i="1"/>
  <c r="M187" i="1"/>
  <c r="Y187" i="1"/>
  <c r="BB187" i="1"/>
  <c r="BH187" i="1"/>
  <c r="BI187" i="1"/>
  <c r="AK187" i="1"/>
  <c r="AW187" i="1"/>
  <c r="K187" i="1"/>
  <c r="W187" i="1"/>
  <c r="AI187" i="1"/>
  <c r="AU187" i="1"/>
  <c r="BA187" i="1"/>
  <c r="BG187" i="1"/>
  <c r="M188" i="1"/>
  <c r="Y188" i="1"/>
  <c r="AK188" i="1"/>
  <c r="AW188" i="1"/>
  <c r="BB188" i="1"/>
  <c r="K188" i="1"/>
  <c r="W188" i="1"/>
  <c r="BA188" i="1"/>
  <c r="BG188" i="1"/>
  <c r="AI188" i="1"/>
  <c r="AU188" i="1"/>
  <c r="M189" i="1"/>
  <c r="Y189" i="1"/>
  <c r="BB189" i="1"/>
  <c r="BH189" i="1"/>
  <c r="BI189" i="1"/>
  <c r="AK189" i="1"/>
  <c r="AW189" i="1"/>
  <c r="K189" i="1"/>
  <c r="W189" i="1"/>
  <c r="AI189" i="1"/>
  <c r="BA189" i="1"/>
  <c r="BG189" i="1"/>
  <c r="AU189" i="1"/>
  <c r="M190" i="1"/>
  <c r="Y190" i="1"/>
  <c r="AK190" i="1"/>
  <c r="BB190" i="1"/>
  <c r="AW190" i="1"/>
  <c r="K190" i="1"/>
  <c r="W190" i="1"/>
  <c r="BA190" i="1"/>
  <c r="BG190" i="1"/>
  <c r="AI190" i="1"/>
  <c r="AU190" i="1"/>
  <c r="M191" i="1"/>
  <c r="Y191" i="1"/>
  <c r="BB191" i="1"/>
  <c r="BH191" i="1"/>
  <c r="BI191" i="1"/>
  <c r="AK191" i="1"/>
  <c r="AW191" i="1"/>
  <c r="K191" i="1"/>
  <c r="W191" i="1"/>
  <c r="AI191" i="1"/>
  <c r="AU191" i="1"/>
  <c r="BA191" i="1"/>
  <c r="BG191" i="1"/>
  <c r="M241" i="1"/>
  <c r="Y241" i="1"/>
  <c r="AK241" i="1"/>
  <c r="AW241" i="1"/>
  <c r="BB241" i="1"/>
  <c r="BH241" i="1"/>
  <c r="K241" i="1"/>
  <c r="W241" i="1"/>
  <c r="BA241" i="1"/>
  <c r="AI241" i="1"/>
  <c r="AU241" i="1"/>
  <c r="M242" i="1"/>
  <c r="Y242" i="1"/>
  <c r="BB242" i="1"/>
  <c r="AK242" i="1"/>
  <c r="AW242" i="1"/>
  <c r="K242" i="1"/>
  <c r="W242" i="1"/>
  <c r="AI242" i="1"/>
  <c r="BA242" i="1"/>
  <c r="BG242" i="1"/>
  <c r="AU242" i="1"/>
  <c r="M244" i="1"/>
  <c r="Y244" i="1"/>
  <c r="AK244" i="1"/>
  <c r="BB244" i="1"/>
  <c r="BD244" i="1"/>
  <c r="AW244" i="1"/>
  <c r="K244" i="1"/>
  <c r="W244" i="1"/>
  <c r="BA244" i="1"/>
  <c r="AI244" i="1"/>
  <c r="AU244" i="1"/>
  <c r="M245" i="1"/>
  <c r="Y245" i="1"/>
  <c r="BB245" i="1"/>
  <c r="BH245" i="1"/>
  <c r="AK245" i="1"/>
  <c r="AW245" i="1"/>
  <c r="K245" i="1"/>
  <c r="W245" i="1"/>
  <c r="AI245" i="1"/>
  <c r="AU245" i="1"/>
  <c r="BA245" i="1"/>
  <c r="BG246" i="1"/>
  <c r="M247" i="1"/>
  <c r="Y247" i="1"/>
  <c r="AK247" i="1"/>
  <c r="BB247" i="1"/>
  <c r="BD247" i="1"/>
  <c r="AW247" i="1"/>
  <c r="K247" i="1"/>
  <c r="W247" i="1"/>
  <c r="BA247" i="1"/>
  <c r="AI247" i="1"/>
  <c r="AU247" i="1"/>
  <c r="BH247" i="1"/>
  <c r="M248" i="1"/>
  <c r="Y248" i="1"/>
  <c r="BB248" i="1"/>
  <c r="AK248" i="1"/>
  <c r="AW248" i="1"/>
  <c r="K248" i="1"/>
  <c r="W248" i="1"/>
  <c r="AI248" i="1"/>
  <c r="AU248" i="1"/>
  <c r="BA248" i="1"/>
  <c r="M249" i="1"/>
  <c r="Y249" i="1"/>
  <c r="AK249" i="1"/>
  <c r="AW249" i="1"/>
  <c r="BB249" i="1"/>
  <c r="K249" i="1"/>
  <c r="W249" i="1"/>
  <c r="BA249" i="1"/>
  <c r="AI249" i="1"/>
  <c r="AU249" i="1"/>
  <c r="M240" i="1"/>
  <c r="Y240" i="1"/>
  <c r="AK240" i="1"/>
  <c r="AW240" i="1"/>
  <c r="K240" i="1"/>
  <c r="W240" i="1"/>
  <c r="AI240" i="1"/>
  <c r="BA240" i="1"/>
  <c r="AU240" i="1"/>
  <c r="M243" i="1"/>
  <c r="Y243" i="1"/>
  <c r="AK243" i="1"/>
  <c r="AW243" i="1"/>
  <c r="BB243" i="1"/>
  <c r="K243" i="1"/>
  <c r="W243" i="1"/>
  <c r="AI243" i="1"/>
  <c r="AU243" i="1"/>
  <c r="BD241" i="1"/>
  <c r="BC242" i="1"/>
  <c r="BC246" i="1"/>
  <c r="BD249" i="1"/>
  <c r="AX240" i="1"/>
  <c r="AV240" i="1"/>
  <c r="AX241" i="1"/>
  <c r="AV241" i="1"/>
  <c r="AY241" i="1"/>
  <c r="AX242" i="1"/>
  <c r="AV242" i="1"/>
  <c r="AY242" i="1"/>
  <c r="AX243" i="1"/>
  <c r="AY243" i="1"/>
  <c r="AV243" i="1"/>
  <c r="AX244" i="1"/>
  <c r="AY244" i="1"/>
  <c r="AV244" i="1"/>
  <c r="AX245" i="1"/>
  <c r="AV245" i="1"/>
  <c r="AY245" i="1"/>
  <c r="AX246" i="1"/>
  <c r="AV246" i="1"/>
  <c r="AY246" i="1"/>
  <c r="AX247" i="1"/>
  <c r="AY247" i="1"/>
  <c r="AV247" i="1"/>
  <c r="AX248" i="1"/>
  <c r="AV248" i="1"/>
  <c r="AX249" i="1"/>
  <c r="AV249" i="1"/>
  <c r="AY249" i="1"/>
  <c r="AL240" i="1"/>
  <c r="AJ240" i="1"/>
  <c r="AM240" i="1"/>
  <c r="AL241" i="1"/>
  <c r="AM241" i="1"/>
  <c r="AJ241" i="1"/>
  <c r="AL242" i="1"/>
  <c r="AM242" i="1"/>
  <c r="AJ242" i="1"/>
  <c r="AL243" i="1"/>
  <c r="AJ243" i="1"/>
  <c r="AM243" i="1"/>
  <c r="AL244" i="1"/>
  <c r="AJ244" i="1"/>
  <c r="AM244" i="1"/>
  <c r="AL245" i="1"/>
  <c r="AM245" i="1"/>
  <c r="AJ245" i="1"/>
  <c r="AL246" i="1"/>
  <c r="AJ246" i="1"/>
  <c r="AL247" i="1"/>
  <c r="AJ247" i="1"/>
  <c r="AM247" i="1"/>
  <c r="AL248" i="1"/>
  <c r="AJ248" i="1"/>
  <c r="AM248" i="1"/>
  <c r="AL249" i="1"/>
  <c r="AM249" i="1"/>
  <c r="AJ249" i="1"/>
  <c r="Z240" i="1"/>
  <c r="X240" i="1"/>
  <c r="AA240" i="1"/>
  <c r="Z241" i="1"/>
  <c r="X241" i="1"/>
  <c r="AA241" i="1"/>
  <c r="Z242" i="1"/>
  <c r="X242" i="1"/>
  <c r="AA242" i="1"/>
  <c r="Z243" i="1"/>
  <c r="AA243" i="1"/>
  <c r="X243" i="1"/>
  <c r="Z244" i="1"/>
  <c r="X244" i="1"/>
  <c r="Z245" i="1"/>
  <c r="X245" i="1"/>
  <c r="AA245" i="1"/>
  <c r="Z246" i="1"/>
  <c r="X246" i="1"/>
  <c r="AA246" i="1"/>
  <c r="Z247" i="1"/>
  <c r="X247" i="1"/>
  <c r="AA247" i="1"/>
  <c r="Z248" i="1"/>
  <c r="X248" i="1"/>
  <c r="Z249" i="1"/>
  <c r="AA249" i="1"/>
  <c r="X249" i="1"/>
  <c r="N240" i="1"/>
  <c r="L240" i="1"/>
  <c r="O240" i="1"/>
  <c r="N241" i="1"/>
  <c r="L241" i="1"/>
  <c r="O241" i="1"/>
  <c r="N242" i="1"/>
  <c r="O242" i="1"/>
  <c r="L242" i="1"/>
  <c r="N243" i="1"/>
  <c r="L243" i="1"/>
  <c r="N244" i="1"/>
  <c r="L244" i="1"/>
  <c r="O244" i="1"/>
  <c r="N245" i="1"/>
  <c r="L245" i="1"/>
  <c r="O245" i="1"/>
  <c r="N246" i="1"/>
  <c r="O246" i="1"/>
  <c r="L246" i="1"/>
  <c r="N247" i="1"/>
  <c r="O247" i="1"/>
  <c r="L247" i="1"/>
  <c r="N248" i="1"/>
  <c r="L248" i="1"/>
  <c r="O248" i="1"/>
  <c r="N249" i="1"/>
  <c r="L249" i="1"/>
  <c r="O249" i="1"/>
  <c r="M208" i="1"/>
  <c r="Y208" i="1"/>
  <c r="AK208" i="1"/>
  <c r="AW208" i="1"/>
  <c r="BB208" i="1"/>
  <c r="K208" i="1"/>
  <c r="W208" i="1"/>
  <c r="AI208" i="1"/>
  <c r="AU208" i="1"/>
  <c r="M52" i="1"/>
  <c r="Y52" i="1"/>
  <c r="AK52" i="1"/>
  <c r="AW52" i="1"/>
  <c r="K52" i="1"/>
  <c r="W52" i="1"/>
  <c r="AI52" i="1"/>
  <c r="BA52" i="1"/>
  <c r="BG52" i="1"/>
  <c r="AU52" i="1"/>
  <c r="M53" i="1"/>
  <c r="Y53" i="1"/>
  <c r="AK53" i="1"/>
  <c r="BB53" i="1"/>
  <c r="BH53" i="1"/>
  <c r="BI53" i="1"/>
  <c r="AW53" i="1"/>
  <c r="K53" i="1"/>
  <c r="W53" i="1"/>
  <c r="BA53" i="1"/>
  <c r="BG53" i="1"/>
  <c r="AI53" i="1"/>
  <c r="AU53" i="1"/>
  <c r="M54" i="1"/>
  <c r="Y54" i="1"/>
  <c r="BB54" i="1"/>
  <c r="BH54" i="1"/>
  <c r="BI54" i="1"/>
  <c r="AK54" i="1"/>
  <c r="AW54" i="1"/>
  <c r="K54" i="1"/>
  <c r="W54" i="1"/>
  <c r="AI54" i="1"/>
  <c r="AU54" i="1"/>
  <c r="BA54" i="1"/>
  <c r="BG54" i="1"/>
  <c r="M55" i="1"/>
  <c r="Y55" i="1"/>
  <c r="AK55" i="1"/>
  <c r="AW55" i="1"/>
  <c r="BB55" i="1"/>
  <c r="K55" i="1"/>
  <c r="W55" i="1"/>
  <c r="AI55" i="1"/>
  <c r="AU55" i="1"/>
  <c r="M56" i="1"/>
  <c r="Y56" i="1"/>
  <c r="BB56" i="1"/>
  <c r="AK56" i="1"/>
  <c r="AW56" i="1"/>
  <c r="K56" i="1"/>
  <c r="W56" i="1"/>
  <c r="AI56" i="1"/>
  <c r="BA56" i="1"/>
  <c r="BG56" i="1"/>
  <c r="AU56" i="1"/>
  <c r="M57" i="1"/>
  <c r="Y57" i="1"/>
  <c r="AK57" i="1"/>
  <c r="BB57" i="1"/>
  <c r="AW57" i="1"/>
  <c r="K57" i="1"/>
  <c r="W57" i="1"/>
  <c r="BA57" i="1"/>
  <c r="BG57" i="1"/>
  <c r="AI57" i="1"/>
  <c r="AU57" i="1"/>
  <c r="M58" i="1"/>
  <c r="Y58" i="1"/>
  <c r="BB58" i="1"/>
  <c r="AK58" i="1"/>
  <c r="AW58" i="1"/>
  <c r="K58" i="1"/>
  <c r="W58" i="1"/>
  <c r="AI58" i="1"/>
  <c r="AU58" i="1"/>
  <c r="BA58" i="1"/>
  <c r="BG58" i="1"/>
  <c r="M59" i="1"/>
  <c r="Y59" i="1"/>
  <c r="AK59" i="1"/>
  <c r="AW59" i="1"/>
  <c r="BB59" i="1"/>
  <c r="K59" i="1"/>
  <c r="W59" i="1"/>
  <c r="BA59" i="1"/>
  <c r="BG59" i="1"/>
  <c r="AI59" i="1"/>
  <c r="AU59" i="1"/>
  <c r="M60" i="1"/>
  <c r="Y60" i="1"/>
  <c r="BB60" i="1"/>
  <c r="BH60" i="1"/>
  <c r="BI60" i="1"/>
  <c r="AK60" i="1"/>
  <c r="AW60" i="1"/>
  <c r="K60" i="1"/>
  <c r="W60" i="1"/>
  <c r="AI60" i="1"/>
  <c r="BA60" i="1"/>
  <c r="AU60" i="1"/>
  <c r="BG60" i="1"/>
  <c r="M61" i="1"/>
  <c r="Y61" i="1"/>
  <c r="AK61" i="1"/>
  <c r="BB61" i="1"/>
  <c r="AW61" i="1"/>
  <c r="K61" i="1"/>
  <c r="W61" i="1"/>
  <c r="BA61" i="1"/>
  <c r="BG61" i="1"/>
  <c r="AI61" i="1"/>
  <c r="AU61" i="1"/>
  <c r="BH61" i="1"/>
  <c r="BI61" i="1"/>
  <c r="M62" i="1"/>
  <c r="Y62" i="1"/>
  <c r="BB62" i="1"/>
  <c r="BH62" i="1"/>
  <c r="BI62" i="1"/>
  <c r="AK62" i="1"/>
  <c r="AW62" i="1"/>
  <c r="K62" i="1"/>
  <c r="W62" i="1"/>
  <c r="AI62" i="1"/>
  <c r="AU62" i="1"/>
  <c r="BA62" i="1"/>
  <c r="BG62" i="1"/>
  <c r="M63" i="1"/>
  <c r="Y63" i="1"/>
  <c r="AK63" i="1"/>
  <c r="AW63" i="1"/>
  <c r="BB63" i="1"/>
  <c r="K63" i="1"/>
  <c r="W63" i="1"/>
  <c r="BA63" i="1"/>
  <c r="BG63" i="1"/>
  <c r="AI63" i="1"/>
  <c r="AU63" i="1"/>
  <c r="M51" i="1"/>
  <c r="Y51" i="1"/>
  <c r="AK51" i="1"/>
  <c r="AW51" i="1"/>
  <c r="K51" i="1"/>
  <c r="W51" i="1"/>
  <c r="AI51" i="1"/>
  <c r="BA51" i="1"/>
  <c r="AU51" i="1"/>
  <c r="BG51" i="1"/>
  <c r="M50" i="1"/>
  <c r="Y50" i="1"/>
  <c r="AK50" i="1"/>
  <c r="BB50" i="1"/>
  <c r="BH50" i="1"/>
  <c r="BI50" i="1"/>
  <c r="AW50" i="1"/>
  <c r="K50" i="1"/>
  <c r="W50" i="1"/>
  <c r="BA50" i="1"/>
  <c r="AI50" i="1"/>
  <c r="AU50" i="1"/>
  <c r="M19" i="1"/>
  <c r="Y19" i="1"/>
  <c r="BB19" i="1"/>
  <c r="AK19" i="1"/>
  <c r="AW19" i="1"/>
  <c r="K19" i="1"/>
  <c r="W19" i="1"/>
  <c r="AI19" i="1"/>
  <c r="BA19" i="1"/>
  <c r="BG19" i="1"/>
  <c r="AU19" i="1"/>
  <c r="M20" i="1"/>
  <c r="Y20" i="1"/>
  <c r="AK20" i="1"/>
  <c r="BB20" i="1"/>
  <c r="AW20" i="1"/>
  <c r="K20" i="1"/>
  <c r="W20" i="1"/>
  <c r="BA20" i="1"/>
  <c r="BG20" i="1"/>
  <c r="AI20" i="1"/>
  <c r="AU20" i="1"/>
  <c r="M21" i="1"/>
  <c r="Y21" i="1"/>
  <c r="BB21" i="1"/>
  <c r="AK21" i="1"/>
  <c r="AW21" i="1"/>
  <c r="K21" i="1"/>
  <c r="W21" i="1"/>
  <c r="AI21" i="1"/>
  <c r="AU21" i="1"/>
  <c r="BA21" i="1"/>
  <c r="BG21" i="1"/>
  <c r="M22" i="1"/>
  <c r="Y22" i="1"/>
  <c r="AK22" i="1"/>
  <c r="AW22" i="1"/>
  <c r="BB22" i="1"/>
  <c r="K22" i="1"/>
  <c r="W22" i="1"/>
  <c r="BA22" i="1"/>
  <c r="BG22" i="1"/>
  <c r="AI22" i="1"/>
  <c r="AU22" i="1"/>
  <c r="M23" i="1"/>
  <c r="Y23" i="1"/>
  <c r="BB23" i="1"/>
  <c r="BH23" i="1"/>
  <c r="BI23" i="1"/>
  <c r="AK23" i="1"/>
  <c r="AW23" i="1"/>
  <c r="K23" i="1"/>
  <c r="W23" i="1"/>
  <c r="AI23" i="1"/>
  <c r="BA23" i="1"/>
  <c r="AU23" i="1"/>
  <c r="BG23" i="1"/>
  <c r="M24" i="1"/>
  <c r="Y24" i="1"/>
  <c r="AK24" i="1"/>
  <c r="BB24" i="1"/>
  <c r="AW24" i="1"/>
  <c r="K24" i="1"/>
  <c r="W24" i="1"/>
  <c r="BA24" i="1"/>
  <c r="BG24" i="1"/>
  <c r="AI24" i="1"/>
  <c r="AU24" i="1"/>
  <c r="BH24" i="1"/>
  <c r="BI24" i="1"/>
  <c r="M25" i="1"/>
  <c r="Y25" i="1"/>
  <c r="BB25" i="1"/>
  <c r="BH25" i="1"/>
  <c r="BI25" i="1"/>
  <c r="AK25" i="1"/>
  <c r="AW25" i="1"/>
  <c r="K25" i="1"/>
  <c r="W25" i="1"/>
  <c r="AI25" i="1"/>
  <c r="AU25" i="1"/>
  <c r="BA25" i="1"/>
  <c r="BG25" i="1"/>
  <c r="M26" i="1"/>
  <c r="Y26" i="1"/>
  <c r="AK26" i="1"/>
  <c r="AW26" i="1"/>
  <c r="BB26" i="1"/>
  <c r="K26" i="1"/>
  <c r="W26" i="1"/>
  <c r="BA26" i="1"/>
  <c r="BG26" i="1"/>
  <c r="AI26" i="1"/>
  <c r="AU26" i="1"/>
  <c r="M27" i="1"/>
  <c r="Y27" i="1"/>
  <c r="AK27" i="1"/>
  <c r="AW27" i="1"/>
  <c r="K27" i="1"/>
  <c r="W27" i="1"/>
  <c r="AI27" i="1"/>
  <c r="BA27" i="1"/>
  <c r="AU27" i="1"/>
  <c r="BG27" i="1"/>
  <c r="M28" i="1"/>
  <c r="Y28" i="1"/>
  <c r="AK28" i="1"/>
  <c r="BB28" i="1"/>
  <c r="BH28" i="1"/>
  <c r="BI28" i="1"/>
  <c r="AW28" i="1"/>
  <c r="K28" i="1"/>
  <c r="W28" i="1"/>
  <c r="BA28" i="1"/>
  <c r="BG28" i="1"/>
  <c r="AI28" i="1"/>
  <c r="AU28" i="1"/>
  <c r="M29" i="1"/>
  <c r="Y29" i="1"/>
  <c r="BB29" i="1"/>
  <c r="BH29" i="1"/>
  <c r="BI29" i="1"/>
  <c r="AK29" i="1"/>
  <c r="AW29" i="1"/>
  <c r="K29" i="1"/>
  <c r="W29" i="1"/>
  <c r="AI29" i="1"/>
  <c r="AU29" i="1"/>
  <c r="BA29" i="1"/>
  <c r="BG29" i="1"/>
  <c r="M30" i="1"/>
  <c r="Y30" i="1"/>
  <c r="AK30" i="1"/>
  <c r="AW30" i="1"/>
  <c r="BB30" i="1"/>
  <c r="K30" i="1"/>
  <c r="W30" i="1"/>
  <c r="AI30" i="1"/>
  <c r="AU30" i="1"/>
  <c r="M31" i="1"/>
  <c r="Y31" i="1"/>
  <c r="AK31" i="1"/>
  <c r="AW31" i="1"/>
  <c r="K31" i="1"/>
  <c r="W31" i="1"/>
  <c r="AI31" i="1"/>
  <c r="BA31" i="1"/>
  <c r="BG31" i="1"/>
  <c r="AU31" i="1"/>
  <c r="M32" i="1"/>
  <c r="Y32" i="1"/>
  <c r="AK32" i="1"/>
  <c r="BB32" i="1"/>
  <c r="BH32" i="1"/>
  <c r="BI32" i="1"/>
  <c r="AW32" i="1"/>
  <c r="K32" i="1"/>
  <c r="W32" i="1"/>
  <c r="BA32" i="1"/>
  <c r="BG32" i="1"/>
  <c r="AI32" i="1"/>
  <c r="AU32" i="1"/>
  <c r="M33" i="1"/>
  <c r="Y33" i="1"/>
  <c r="BB33" i="1"/>
  <c r="BH33" i="1"/>
  <c r="BI33" i="1"/>
  <c r="AK33" i="1"/>
  <c r="AW33" i="1"/>
  <c r="K33" i="1"/>
  <c r="W33" i="1"/>
  <c r="AI33" i="1"/>
  <c r="AU33" i="1"/>
  <c r="BA33" i="1"/>
  <c r="BG33" i="1"/>
  <c r="M34" i="1"/>
  <c r="Y34" i="1"/>
  <c r="AK34" i="1"/>
  <c r="AW34" i="1"/>
  <c r="BB34" i="1"/>
  <c r="K34" i="1"/>
  <c r="W34" i="1"/>
  <c r="AI34" i="1"/>
  <c r="AU34" i="1"/>
  <c r="M35" i="1"/>
  <c r="Y35" i="1"/>
  <c r="BB35" i="1"/>
  <c r="AK35" i="1"/>
  <c r="AW35" i="1"/>
  <c r="K35" i="1"/>
  <c r="W35" i="1"/>
  <c r="AI35" i="1"/>
  <c r="BA35" i="1"/>
  <c r="BG35" i="1"/>
  <c r="AU35" i="1"/>
  <c r="M36" i="1"/>
  <c r="Y36" i="1"/>
  <c r="AK36" i="1"/>
  <c r="BB36" i="1"/>
  <c r="AW36" i="1"/>
  <c r="K36" i="1"/>
  <c r="W36" i="1"/>
  <c r="BA36" i="1"/>
  <c r="BG36" i="1"/>
  <c r="AI36" i="1"/>
  <c r="AU36" i="1"/>
  <c r="M37" i="1"/>
  <c r="Y37" i="1"/>
  <c r="BB37" i="1"/>
  <c r="AK37" i="1"/>
  <c r="AW37" i="1"/>
  <c r="K37" i="1"/>
  <c r="W37" i="1"/>
  <c r="AI37" i="1"/>
  <c r="AU37" i="1"/>
  <c r="BA37" i="1"/>
  <c r="BG37" i="1"/>
  <c r="M38" i="1"/>
  <c r="Y38" i="1"/>
  <c r="AK38" i="1"/>
  <c r="AW38" i="1"/>
  <c r="BB38" i="1"/>
  <c r="K38" i="1"/>
  <c r="W38" i="1"/>
  <c r="BA38" i="1"/>
  <c r="BG38" i="1"/>
  <c r="AI38" i="1"/>
  <c r="AU38" i="1"/>
  <c r="M39" i="1"/>
  <c r="Y39" i="1"/>
  <c r="BB39" i="1"/>
  <c r="BH39" i="1"/>
  <c r="BI39" i="1"/>
  <c r="AK39" i="1"/>
  <c r="AW39" i="1"/>
  <c r="K39" i="1"/>
  <c r="W39" i="1"/>
  <c r="AI39" i="1"/>
  <c r="BA39" i="1"/>
  <c r="AU39" i="1"/>
  <c r="BG39" i="1"/>
  <c r="M40" i="1"/>
  <c r="Y40" i="1"/>
  <c r="AK40" i="1"/>
  <c r="BB40" i="1"/>
  <c r="AW40" i="1"/>
  <c r="K40" i="1"/>
  <c r="W40" i="1"/>
  <c r="BA40" i="1"/>
  <c r="BG40" i="1"/>
  <c r="AI40" i="1"/>
  <c r="AU40" i="1"/>
  <c r="BH40" i="1"/>
  <c r="BI40" i="1"/>
  <c r="M41" i="1"/>
  <c r="Y41" i="1"/>
  <c r="BB41" i="1"/>
  <c r="BH41" i="1"/>
  <c r="BI41" i="1"/>
  <c r="AK41" i="1"/>
  <c r="AW41" i="1"/>
  <c r="K41" i="1"/>
  <c r="W41" i="1"/>
  <c r="AI41" i="1"/>
  <c r="AU41" i="1"/>
  <c r="BA41" i="1"/>
  <c r="BG41" i="1"/>
  <c r="M42" i="1"/>
  <c r="Y42" i="1"/>
  <c r="AK42" i="1"/>
  <c r="AW42" i="1"/>
  <c r="BB42" i="1"/>
  <c r="K42" i="1"/>
  <c r="W42" i="1"/>
  <c r="BA42" i="1"/>
  <c r="BG42" i="1"/>
  <c r="AI42" i="1"/>
  <c r="AU42" i="1"/>
  <c r="M43" i="1"/>
  <c r="Y43" i="1"/>
  <c r="AK43" i="1"/>
  <c r="AW43" i="1"/>
  <c r="K43" i="1"/>
  <c r="W43" i="1"/>
  <c r="AI43" i="1"/>
  <c r="BA43" i="1"/>
  <c r="AU43" i="1"/>
  <c r="BG43" i="1"/>
  <c r="M44" i="1"/>
  <c r="Y44" i="1"/>
  <c r="AK44" i="1"/>
  <c r="BB44" i="1"/>
  <c r="BH44" i="1"/>
  <c r="BI44" i="1"/>
  <c r="AW44" i="1"/>
  <c r="K44" i="1"/>
  <c r="W44" i="1"/>
  <c r="BA44" i="1"/>
  <c r="BG44" i="1"/>
  <c r="AI44" i="1"/>
  <c r="AU44" i="1"/>
  <c r="M45" i="1"/>
  <c r="Y45" i="1"/>
  <c r="BB45" i="1"/>
  <c r="BH45" i="1"/>
  <c r="BI45" i="1"/>
  <c r="AK45" i="1"/>
  <c r="AW45" i="1"/>
  <c r="K45" i="1"/>
  <c r="W45" i="1"/>
  <c r="AI45" i="1"/>
  <c r="AU45" i="1"/>
  <c r="BA45" i="1"/>
  <c r="BG45" i="1"/>
  <c r="M46" i="1"/>
  <c r="Y46" i="1"/>
  <c r="AK46" i="1"/>
  <c r="AW46" i="1"/>
  <c r="BB46" i="1"/>
  <c r="K46" i="1"/>
  <c r="W46" i="1"/>
  <c r="AI46" i="1"/>
  <c r="AU46" i="1"/>
  <c r="M47" i="1"/>
  <c r="Y47" i="1"/>
  <c r="AK47" i="1"/>
  <c r="AW47" i="1"/>
  <c r="K47" i="1"/>
  <c r="W47" i="1"/>
  <c r="AI47" i="1"/>
  <c r="BA47" i="1"/>
  <c r="BG47" i="1"/>
  <c r="AU47" i="1"/>
  <c r="M48" i="1"/>
  <c r="Y48" i="1"/>
  <c r="AK48" i="1"/>
  <c r="BB48" i="1"/>
  <c r="BH48" i="1"/>
  <c r="BI48" i="1"/>
  <c r="AW48" i="1"/>
  <c r="K48" i="1"/>
  <c r="W48" i="1"/>
  <c r="BA48" i="1"/>
  <c r="BG48" i="1"/>
  <c r="AI48" i="1"/>
  <c r="AU48" i="1"/>
  <c r="M49" i="1"/>
  <c r="Y49" i="1"/>
  <c r="BB49" i="1"/>
  <c r="BH49" i="1"/>
  <c r="BI49" i="1"/>
  <c r="AK49" i="1"/>
  <c r="AW49" i="1"/>
  <c r="K49" i="1"/>
  <c r="W49" i="1"/>
  <c r="AI49" i="1"/>
  <c r="AU49" i="1"/>
  <c r="BA49" i="1"/>
  <c r="BG49" i="1"/>
  <c r="BG50" i="1"/>
  <c r="M79" i="1"/>
  <c r="Y79" i="1"/>
  <c r="AK79" i="1"/>
  <c r="BB79" i="1"/>
  <c r="BH79" i="1"/>
  <c r="BI79" i="1"/>
  <c r="AW79" i="1"/>
  <c r="K79" i="1"/>
  <c r="W79" i="1"/>
  <c r="BA79" i="1"/>
  <c r="BG79" i="1"/>
  <c r="AI79" i="1"/>
  <c r="AU79" i="1"/>
  <c r="M80" i="1"/>
  <c r="Y80" i="1"/>
  <c r="BB80" i="1"/>
  <c r="BH80" i="1"/>
  <c r="BI80" i="1"/>
  <c r="AK80" i="1"/>
  <c r="AW80" i="1"/>
  <c r="K80" i="1"/>
  <c r="W80" i="1"/>
  <c r="AI80" i="1"/>
  <c r="AU80" i="1"/>
  <c r="BA80" i="1"/>
  <c r="BG80" i="1"/>
  <c r="M81" i="1"/>
  <c r="Y81" i="1"/>
  <c r="AK81" i="1"/>
  <c r="AW81" i="1"/>
  <c r="BB81" i="1"/>
  <c r="K81" i="1"/>
  <c r="W81" i="1"/>
  <c r="AI81" i="1"/>
  <c r="AU81" i="1"/>
  <c r="M82" i="1"/>
  <c r="Y82" i="1"/>
  <c r="AK82" i="1"/>
  <c r="AW82" i="1"/>
  <c r="K82" i="1"/>
  <c r="W82" i="1"/>
  <c r="AI82" i="1"/>
  <c r="BA82" i="1"/>
  <c r="BG82" i="1"/>
  <c r="AU82" i="1"/>
  <c r="M83" i="1"/>
  <c r="Y83" i="1"/>
  <c r="AK83" i="1"/>
  <c r="BB83" i="1"/>
  <c r="BH83" i="1"/>
  <c r="BI83" i="1"/>
  <c r="AW83" i="1"/>
  <c r="K83" i="1"/>
  <c r="W83" i="1"/>
  <c r="BA83" i="1"/>
  <c r="BG83" i="1"/>
  <c r="AI83" i="1"/>
  <c r="AU83" i="1"/>
  <c r="M84" i="1"/>
  <c r="Y84" i="1"/>
  <c r="BB84" i="1"/>
  <c r="BH84" i="1"/>
  <c r="BI84" i="1"/>
  <c r="AK84" i="1"/>
  <c r="AW84" i="1"/>
  <c r="K84" i="1"/>
  <c r="W84" i="1"/>
  <c r="AI84" i="1"/>
  <c r="AU84" i="1"/>
  <c r="BA84" i="1"/>
  <c r="BG84" i="1"/>
  <c r="M85" i="1"/>
  <c r="Y85" i="1"/>
  <c r="AK85" i="1"/>
  <c r="AW85" i="1"/>
  <c r="BB85" i="1"/>
  <c r="K85" i="1"/>
  <c r="W85" i="1"/>
  <c r="AI85" i="1"/>
  <c r="AU85" i="1"/>
  <c r="M86" i="1"/>
  <c r="Y86" i="1"/>
  <c r="BB86" i="1"/>
  <c r="AK86" i="1"/>
  <c r="AW86" i="1"/>
  <c r="K86" i="1"/>
  <c r="W86" i="1"/>
  <c r="AI86" i="1"/>
  <c r="BA86" i="1"/>
  <c r="BG86" i="1"/>
  <c r="AU86" i="1"/>
  <c r="M87" i="1"/>
  <c r="Y87" i="1"/>
  <c r="AK87" i="1"/>
  <c r="BB87" i="1"/>
  <c r="AW87" i="1"/>
  <c r="K87" i="1"/>
  <c r="W87" i="1"/>
  <c r="BA87" i="1"/>
  <c r="BG87" i="1"/>
  <c r="AI87" i="1"/>
  <c r="AU87" i="1"/>
  <c r="M88" i="1"/>
  <c r="Y88" i="1"/>
  <c r="BB88" i="1"/>
  <c r="AK88" i="1"/>
  <c r="AW88" i="1"/>
  <c r="K88" i="1"/>
  <c r="W88" i="1"/>
  <c r="AI88" i="1"/>
  <c r="AU88" i="1"/>
  <c r="BA88" i="1"/>
  <c r="BG88" i="1"/>
  <c r="M89" i="1"/>
  <c r="Y89" i="1"/>
  <c r="AK89" i="1"/>
  <c r="BB89" i="1"/>
  <c r="AW89" i="1"/>
  <c r="K89" i="1"/>
  <c r="W89" i="1"/>
  <c r="AI89" i="1"/>
  <c r="AU89" i="1"/>
  <c r="M90" i="1"/>
  <c r="Y90" i="1"/>
  <c r="AK90" i="1"/>
  <c r="AW90" i="1"/>
  <c r="K90" i="1"/>
  <c r="W90" i="1"/>
  <c r="BA90" i="1"/>
  <c r="BG90" i="1"/>
  <c r="AI90" i="1"/>
  <c r="AU90" i="1"/>
  <c r="M91" i="1"/>
  <c r="Y91" i="1"/>
  <c r="AK91" i="1"/>
  <c r="AW91" i="1"/>
  <c r="BB91" i="1"/>
  <c r="BH91" i="1"/>
  <c r="K91" i="1"/>
  <c r="W91" i="1"/>
  <c r="BA91" i="1"/>
  <c r="AI91" i="1"/>
  <c r="AU91" i="1"/>
  <c r="M92" i="1"/>
  <c r="Y92" i="1"/>
  <c r="AK92" i="1"/>
  <c r="AW92" i="1"/>
  <c r="BB92" i="1"/>
  <c r="K92" i="1"/>
  <c r="W92" i="1"/>
  <c r="AI92" i="1"/>
  <c r="BA92" i="1"/>
  <c r="AU92" i="1"/>
  <c r="M93" i="1"/>
  <c r="Y93" i="1"/>
  <c r="AK93" i="1"/>
  <c r="AW93" i="1"/>
  <c r="BB93" i="1"/>
  <c r="K93" i="1"/>
  <c r="W93" i="1"/>
  <c r="AI93" i="1"/>
  <c r="AU93" i="1"/>
  <c r="M94" i="1"/>
  <c r="Y94" i="1"/>
  <c r="AK94" i="1"/>
  <c r="AW94" i="1"/>
  <c r="K94" i="1"/>
  <c r="W94" i="1"/>
  <c r="AI94" i="1"/>
  <c r="AU94" i="1"/>
  <c r="BA94" i="1"/>
  <c r="BG94" i="1"/>
  <c r="M95" i="1"/>
  <c r="Y95" i="1"/>
  <c r="BB95" i="1"/>
  <c r="AK95" i="1"/>
  <c r="AW95" i="1"/>
  <c r="K95" i="1"/>
  <c r="W95" i="1"/>
  <c r="AI95" i="1"/>
  <c r="AU95" i="1"/>
  <c r="BA95" i="1"/>
  <c r="BG95" i="1"/>
  <c r="M96" i="1"/>
  <c r="Y96" i="1"/>
  <c r="BB96" i="1"/>
  <c r="BH96" i="1"/>
  <c r="AK96" i="1"/>
  <c r="AW96" i="1"/>
  <c r="K96" i="1"/>
  <c r="W96" i="1"/>
  <c r="AI96" i="1"/>
  <c r="AU96" i="1"/>
  <c r="BA96" i="1"/>
  <c r="BG96" i="1"/>
  <c r="M97" i="1"/>
  <c r="Y97" i="1"/>
  <c r="AK97" i="1"/>
  <c r="AW97" i="1"/>
  <c r="BB97" i="1"/>
  <c r="K97" i="1"/>
  <c r="W97" i="1"/>
  <c r="AI97" i="1"/>
  <c r="AU97" i="1"/>
  <c r="M98" i="1"/>
  <c r="Y98" i="1"/>
  <c r="BB98" i="1"/>
  <c r="AK98" i="1"/>
  <c r="AW98" i="1"/>
  <c r="K98" i="1"/>
  <c r="W98" i="1"/>
  <c r="BA98" i="1"/>
  <c r="AI98" i="1"/>
  <c r="AU98" i="1"/>
  <c r="M99" i="1"/>
  <c r="Y99" i="1"/>
  <c r="BB99" i="1"/>
  <c r="AK99" i="1"/>
  <c r="AW99" i="1"/>
  <c r="K99" i="1"/>
  <c r="W99" i="1"/>
  <c r="BA99" i="1"/>
  <c r="AI99" i="1"/>
  <c r="AU99" i="1"/>
  <c r="M100" i="1"/>
  <c r="Y100" i="1"/>
  <c r="BB100" i="1"/>
  <c r="BH100" i="1"/>
  <c r="BI100" i="1"/>
  <c r="AK100" i="1"/>
  <c r="AW100" i="1"/>
  <c r="K100" i="1"/>
  <c r="W100" i="1"/>
  <c r="AI100" i="1"/>
  <c r="AU100" i="1"/>
  <c r="BA100" i="1"/>
  <c r="BG100" i="1"/>
  <c r="M101" i="1"/>
  <c r="Y101" i="1"/>
  <c r="AK101" i="1"/>
  <c r="BB101" i="1"/>
  <c r="BH101" i="1"/>
  <c r="BI101" i="1"/>
  <c r="AW101" i="1"/>
  <c r="K101" i="1"/>
  <c r="W101" i="1"/>
  <c r="BA101" i="1"/>
  <c r="AI101" i="1"/>
  <c r="AU101" i="1"/>
  <c r="BG101" i="1"/>
  <c r="M102" i="1"/>
  <c r="Y102" i="1"/>
  <c r="AK102" i="1"/>
  <c r="AW102" i="1"/>
  <c r="K102" i="1"/>
  <c r="W102" i="1"/>
  <c r="BA102" i="1"/>
  <c r="BG102" i="1"/>
  <c r="AI102" i="1"/>
  <c r="AU102" i="1"/>
  <c r="M103" i="1"/>
  <c r="Y103" i="1"/>
  <c r="BB103" i="1"/>
  <c r="AK103" i="1"/>
  <c r="AW103" i="1"/>
  <c r="K103" i="1"/>
  <c r="W103" i="1"/>
  <c r="BA103" i="1"/>
  <c r="AI103" i="1"/>
  <c r="AU103" i="1"/>
  <c r="M104" i="1"/>
  <c r="Y104" i="1"/>
  <c r="BB104" i="1"/>
  <c r="BH104" i="1"/>
  <c r="AK104" i="1"/>
  <c r="AW104" i="1"/>
  <c r="K104" i="1"/>
  <c r="W104" i="1"/>
  <c r="AI104" i="1"/>
  <c r="BA104" i="1"/>
  <c r="AU104" i="1"/>
  <c r="M105" i="1"/>
  <c r="Y105" i="1"/>
  <c r="AK105" i="1"/>
  <c r="BB105" i="1"/>
  <c r="AW105" i="1"/>
  <c r="K105" i="1"/>
  <c r="W105" i="1"/>
  <c r="AI105" i="1"/>
  <c r="AU105" i="1"/>
  <c r="M147" i="1"/>
  <c r="Y147" i="1"/>
  <c r="BB147" i="1"/>
  <c r="AK147" i="1"/>
  <c r="AW147" i="1"/>
  <c r="K147" i="1"/>
  <c r="W147" i="1"/>
  <c r="AI147" i="1"/>
  <c r="AU147" i="1"/>
  <c r="BA147" i="1"/>
  <c r="BG147" i="1"/>
  <c r="M148" i="1"/>
  <c r="Y148" i="1"/>
  <c r="AK148" i="1"/>
  <c r="BB148" i="1"/>
  <c r="BH148" i="1"/>
  <c r="BI148" i="1"/>
  <c r="AW148" i="1"/>
  <c r="K148" i="1"/>
  <c r="W148" i="1"/>
  <c r="BA148" i="1"/>
  <c r="AI148" i="1"/>
  <c r="AU148" i="1"/>
  <c r="BG148" i="1"/>
  <c r="M149" i="1"/>
  <c r="Y149" i="1"/>
  <c r="AK149" i="1"/>
  <c r="AW149" i="1"/>
  <c r="K149" i="1"/>
  <c r="W149" i="1"/>
  <c r="BA149" i="1"/>
  <c r="BG149" i="1"/>
  <c r="AI149" i="1"/>
  <c r="AU149" i="1"/>
  <c r="M150" i="1"/>
  <c r="Y150" i="1"/>
  <c r="BB150" i="1"/>
  <c r="AK150" i="1"/>
  <c r="AW150" i="1"/>
  <c r="K150" i="1"/>
  <c r="W150" i="1"/>
  <c r="BA150" i="1"/>
  <c r="BG150" i="1"/>
  <c r="AI150" i="1"/>
  <c r="AU150" i="1"/>
  <c r="M151" i="1"/>
  <c r="Y151" i="1"/>
  <c r="BB151" i="1"/>
  <c r="AK151" i="1"/>
  <c r="AW151" i="1"/>
  <c r="K151" i="1"/>
  <c r="W151" i="1"/>
  <c r="AI151" i="1"/>
  <c r="BA151" i="1"/>
  <c r="AU151" i="1"/>
  <c r="M152" i="1"/>
  <c r="Y152" i="1"/>
  <c r="AK152" i="1"/>
  <c r="BB152" i="1"/>
  <c r="AW152" i="1"/>
  <c r="K152" i="1"/>
  <c r="W152" i="1"/>
  <c r="AI152" i="1"/>
  <c r="AU152" i="1"/>
  <c r="M153" i="1"/>
  <c r="Y153" i="1"/>
  <c r="AK153" i="1"/>
  <c r="AW153" i="1"/>
  <c r="K153" i="1"/>
  <c r="W153" i="1"/>
  <c r="BA153" i="1"/>
  <c r="BG153" i="1"/>
  <c r="AI153" i="1"/>
  <c r="AU153" i="1"/>
  <c r="M154" i="1"/>
  <c r="Y154" i="1"/>
  <c r="AK154" i="1"/>
  <c r="AW154" i="1"/>
  <c r="BB154" i="1"/>
  <c r="BH154" i="1"/>
  <c r="BI154" i="1"/>
  <c r="K154" i="1"/>
  <c r="W154" i="1"/>
  <c r="BA154" i="1"/>
  <c r="BG154" i="1"/>
  <c r="AI154" i="1"/>
  <c r="AU154" i="1"/>
  <c r="M155" i="1"/>
  <c r="Y155" i="1"/>
  <c r="AK155" i="1"/>
  <c r="AW155" i="1"/>
  <c r="BB155" i="1"/>
  <c r="K155" i="1"/>
  <c r="W155" i="1"/>
  <c r="AI155" i="1"/>
  <c r="BA155" i="1"/>
  <c r="AU155" i="1"/>
  <c r="M156" i="1"/>
  <c r="Y156" i="1"/>
  <c r="AK156" i="1"/>
  <c r="AW156" i="1"/>
  <c r="BB156" i="1"/>
  <c r="K156" i="1"/>
  <c r="W156" i="1"/>
  <c r="AI156" i="1"/>
  <c r="AU156" i="1"/>
  <c r="M157" i="1"/>
  <c r="Y157" i="1"/>
  <c r="AK157" i="1"/>
  <c r="AW157" i="1"/>
  <c r="K157" i="1"/>
  <c r="W157" i="1"/>
  <c r="AI157" i="1"/>
  <c r="AU157" i="1"/>
  <c r="BA157" i="1"/>
  <c r="BG157" i="1"/>
  <c r="M158" i="1"/>
  <c r="Y158" i="1"/>
  <c r="BB158" i="1"/>
  <c r="AK158" i="1"/>
  <c r="AW158" i="1"/>
  <c r="K158" i="1"/>
  <c r="W158" i="1"/>
  <c r="AI158" i="1"/>
  <c r="AU158" i="1"/>
  <c r="BA158" i="1"/>
  <c r="BG158" i="1"/>
  <c r="M159" i="1"/>
  <c r="Y159" i="1"/>
  <c r="BB159" i="1"/>
  <c r="BH159" i="1"/>
  <c r="BI159" i="1"/>
  <c r="AK159" i="1"/>
  <c r="AW159" i="1"/>
  <c r="K159" i="1"/>
  <c r="W159" i="1"/>
  <c r="AI159" i="1"/>
  <c r="AU159" i="1"/>
  <c r="BA159" i="1"/>
  <c r="BG159" i="1"/>
  <c r="M160" i="1"/>
  <c r="Y160" i="1"/>
  <c r="AK160" i="1"/>
  <c r="AW160" i="1"/>
  <c r="BB160" i="1"/>
  <c r="K160" i="1"/>
  <c r="W160" i="1"/>
  <c r="AI160" i="1"/>
  <c r="AU160" i="1"/>
  <c r="M161" i="1"/>
  <c r="Y161" i="1"/>
  <c r="BB161" i="1"/>
  <c r="AK161" i="1"/>
  <c r="AW161" i="1"/>
  <c r="K161" i="1"/>
  <c r="W161" i="1"/>
  <c r="BA161" i="1"/>
  <c r="BG161" i="1"/>
  <c r="AI161" i="1"/>
  <c r="AU161" i="1"/>
  <c r="M162" i="1"/>
  <c r="Y162" i="1"/>
  <c r="AK162" i="1"/>
  <c r="AW162" i="1"/>
  <c r="K162" i="1"/>
  <c r="W162" i="1"/>
  <c r="BA162" i="1"/>
  <c r="BG162" i="1"/>
  <c r="AI162" i="1"/>
  <c r="AU162" i="1"/>
  <c r="M163" i="1"/>
  <c r="Y163" i="1"/>
  <c r="BB163" i="1"/>
  <c r="BH163" i="1"/>
  <c r="AK163" i="1"/>
  <c r="AW163" i="1"/>
  <c r="K163" i="1"/>
  <c r="W163" i="1"/>
  <c r="AI163" i="1"/>
  <c r="AU163" i="1"/>
  <c r="BA163" i="1"/>
  <c r="BG163" i="1"/>
  <c r="M164" i="1"/>
  <c r="Y164" i="1"/>
  <c r="AK164" i="1"/>
  <c r="BB164" i="1"/>
  <c r="AW164" i="1"/>
  <c r="K164" i="1"/>
  <c r="W164" i="1"/>
  <c r="BA164" i="1"/>
  <c r="BG164" i="1"/>
  <c r="AI164" i="1"/>
  <c r="AU164" i="1"/>
  <c r="M165" i="1"/>
  <c r="Y165" i="1"/>
  <c r="AK165" i="1"/>
  <c r="AW165" i="1"/>
  <c r="K165" i="1"/>
  <c r="W165" i="1"/>
  <c r="AI165" i="1"/>
  <c r="AU165" i="1"/>
  <c r="M166" i="1"/>
  <c r="Y166" i="1"/>
  <c r="BB166" i="1"/>
  <c r="AK166" i="1"/>
  <c r="AW166" i="1"/>
  <c r="K166" i="1"/>
  <c r="W166" i="1"/>
  <c r="BA166" i="1"/>
  <c r="BG166" i="1"/>
  <c r="AI166" i="1"/>
  <c r="AU166" i="1"/>
  <c r="M167" i="1"/>
  <c r="Y167" i="1"/>
  <c r="BB167" i="1"/>
  <c r="AK167" i="1"/>
  <c r="AW167" i="1"/>
  <c r="K167" i="1"/>
  <c r="W167" i="1"/>
  <c r="AI167" i="1"/>
  <c r="BA167" i="1"/>
  <c r="BG167" i="1"/>
  <c r="AU167" i="1"/>
  <c r="M168" i="1"/>
  <c r="Y168" i="1"/>
  <c r="AK168" i="1"/>
  <c r="AW168" i="1"/>
  <c r="K168" i="1"/>
  <c r="W168" i="1"/>
  <c r="AI168" i="1"/>
  <c r="AU168" i="1"/>
  <c r="M169" i="1"/>
  <c r="Y169" i="1"/>
  <c r="AK169" i="1"/>
  <c r="AW169" i="1"/>
  <c r="K169" i="1"/>
  <c r="W169" i="1"/>
  <c r="BA169" i="1"/>
  <c r="BG169" i="1"/>
  <c r="AI169" i="1"/>
  <c r="AU169" i="1"/>
  <c r="M170" i="1"/>
  <c r="Y170" i="1"/>
  <c r="AK170" i="1"/>
  <c r="AW170" i="1"/>
  <c r="BB170" i="1"/>
  <c r="K170" i="1"/>
  <c r="W170" i="1"/>
  <c r="AI170" i="1"/>
  <c r="AU170" i="1"/>
  <c r="M171" i="1"/>
  <c r="Y171" i="1"/>
  <c r="AK171" i="1"/>
  <c r="AW171" i="1"/>
  <c r="BB171" i="1"/>
  <c r="K171" i="1"/>
  <c r="W171" i="1"/>
  <c r="AI171" i="1"/>
  <c r="BA171" i="1"/>
  <c r="BG171" i="1"/>
  <c r="AU171" i="1"/>
  <c r="M172" i="1"/>
  <c r="Y172" i="1"/>
  <c r="AK172" i="1"/>
  <c r="AW172" i="1"/>
  <c r="BB172" i="1"/>
  <c r="K172" i="1"/>
  <c r="W172" i="1"/>
  <c r="AI172" i="1"/>
  <c r="AU172" i="1"/>
  <c r="M173" i="1"/>
  <c r="Y173" i="1"/>
  <c r="AK173" i="1"/>
  <c r="AW173" i="1"/>
  <c r="K173" i="1"/>
  <c r="W173" i="1"/>
  <c r="AI173" i="1"/>
  <c r="AU173" i="1"/>
  <c r="BA173" i="1"/>
  <c r="BG173" i="1"/>
  <c r="M174" i="1"/>
  <c r="Y174" i="1"/>
  <c r="BB174" i="1"/>
  <c r="AK174" i="1"/>
  <c r="AW174" i="1"/>
  <c r="K174" i="1"/>
  <c r="W174" i="1"/>
  <c r="AI174" i="1"/>
  <c r="AU174" i="1"/>
  <c r="BA174" i="1"/>
  <c r="BG174" i="1"/>
  <c r="M175" i="1"/>
  <c r="Y175" i="1"/>
  <c r="BB175" i="1"/>
  <c r="BH175" i="1"/>
  <c r="BI175" i="1"/>
  <c r="AK175" i="1"/>
  <c r="AW175" i="1"/>
  <c r="K175" i="1"/>
  <c r="W175" i="1"/>
  <c r="AI175" i="1"/>
  <c r="AU175" i="1"/>
  <c r="BA175" i="1"/>
  <c r="BG175" i="1"/>
  <c r="M176" i="1"/>
  <c r="Y176" i="1"/>
  <c r="AK176" i="1"/>
  <c r="AW176" i="1"/>
  <c r="BB176" i="1"/>
  <c r="K176" i="1"/>
  <c r="W176" i="1"/>
  <c r="AI176" i="1"/>
  <c r="AU176" i="1"/>
  <c r="M177" i="1"/>
  <c r="Y177" i="1"/>
  <c r="BB177" i="1"/>
  <c r="AK177" i="1"/>
  <c r="AW177" i="1"/>
  <c r="K177" i="1"/>
  <c r="W177" i="1"/>
  <c r="BA177" i="1"/>
  <c r="BG177" i="1"/>
  <c r="AI177" i="1"/>
  <c r="AU177" i="1"/>
  <c r="BH177" i="1"/>
  <c r="BI177" i="1"/>
  <c r="M178" i="1"/>
  <c r="Y178" i="1"/>
  <c r="BB178" i="1"/>
  <c r="BH178" i="1"/>
  <c r="BI178" i="1"/>
  <c r="AK178" i="1"/>
  <c r="AW178" i="1"/>
  <c r="K178" i="1"/>
  <c r="W178" i="1"/>
  <c r="BA178" i="1"/>
  <c r="BG178" i="1"/>
  <c r="AI178" i="1"/>
  <c r="AU178" i="1"/>
  <c r="M179" i="1"/>
  <c r="Y179" i="1"/>
  <c r="BB179" i="1"/>
  <c r="BH179" i="1"/>
  <c r="AK179" i="1"/>
  <c r="AW179" i="1"/>
  <c r="K179" i="1"/>
  <c r="W179" i="1"/>
  <c r="AI179" i="1"/>
  <c r="AU179" i="1"/>
  <c r="BA179" i="1"/>
  <c r="BG179" i="1"/>
  <c r="M180" i="1"/>
  <c r="Y180" i="1"/>
  <c r="AK180" i="1"/>
  <c r="BB180" i="1"/>
  <c r="BH180" i="1"/>
  <c r="BI180" i="1"/>
  <c r="AW180" i="1"/>
  <c r="K180" i="1"/>
  <c r="W180" i="1"/>
  <c r="BA180" i="1"/>
  <c r="AI180" i="1"/>
  <c r="AU180" i="1"/>
  <c r="BG180" i="1"/>
  <c r="M209" i="1"/>
  <c r="Y209" i="1"/>
  <c r="AK209" i="1"/>
  <c r="AW209" i="1"/>
  <c r="K209" i="1"/>
  <c r="W209" i="1"/>
  <c r="BA209" i="1"/>
  <c r="BG209" i="1"/>
  <c r="AI209" i="1"/>
  <c r="AU209" i="1"/>
  <c r="M210" i="1"/>
  <c r="Y210" i="1"/>
  <c r="BB210" i="1"/>
  <c r="AK210" i="1"/>
  <c r="AW210" i="1"/>
  <c r="K210" i="1"/>
  <c r="W210" i="1"/>
  <c r="BA210" i="1"/>
  <c r="BG210" i="1"/>
  <c r="AI210" i="1"/>
  <c r="AU210" i="1"/>
  <c r="M211" i="1"/>
  <c r="Y211" i="1"/>
  <c r="AK211" i="1"/>
  <c r="AW211" i="1"/>
  <c r="K211" i="1"/>
  <c r="W211" i="1"/>
  <c r="AI211" i="1"/>
  <c r="BA211" i="1"/>
  <c r="BG211" i="1"/>
  <c r="AU211" i="1"/>
  <c r="M212" i="1"/>
  <c r="Y212" i="1"/>
  <c r="AK212" i="1"/>
  <c r="BB212" i="1"/>
  <c r="AW212" i="1"/>
  <c r="K212" i="1"/>
  <c r="W212" i="1"/>
  <c r="AI212" i="1"/>
  <c r="AU212" i="1"/>
  <c r="M213" i="1"/>
  <c r="Y213" i="1"/>
  <c r="AK213" i="1"/>
  <c r="AW213" i="1"/>
  <c r="K213" i="1"/>
  <c r="W213" i="1"/>
  <c r="BA213" i="1"/>
  <c r="BG213" i="1"/>
  <c r="AI213" i="1"/>
  <c r="AU213" i="1"/>
  <c r="M214" i="1"/>
  <c r="Y214" i="1"/>
  <c r="AK214" i="1"/>
  <c r="AW214" i="1"/>
  <c r="BB214" i="1"/>
  <c r="K214" i="1"/>
  <c r="W214" i="1"/>
  <c r="AI214" i="1"/>
  <c r="AU214" i="1"/>
  <c r="M215" i="1"/>
  <c r="Y215" i="1"/>
  <c r="AK215" i="1"/>
  <c r="AW215" i="1"/>
  <c r="BB215" i="1"/>
  <c r="K215" i="1"/>
  <c r="W215" i="1"/>
  <c r="AI215" i="1"/>
  <c r="AU215" i="1"/>
  <c r="M216" i="1"/>
  <c r="Y216" i="1"/>
  <c r="AK216" i="1"/>
  <c r="AW216" i="1"/>
  <c r="BB216" i="1"/>
  <c r="K216" i="1"/>
  <c r="W216" i="1"/>
  <c r="AI216" i="1"/>
  <c r="AU216" i="1"/>
  <c r="M217" i="1"/>
  <c r="Y217" i="1"/>
  <c r="AK217" i="1"/>
  <c r="AW217" i="1"/>
  <c r="K217" i="1"/>
  <c r="W217" i="1"/>
  <c r="AI217" i="1"/>
  <c r="AU217" i="1"/>
  <c r="BA217" i="1"/>
  <c r="BG217" i="1"/>
  <c r="M218" i="1"/>
  <c r="Y218" i="1"/>
  <c r="BB218" i="1"/>
  <c r="BH218" i="1"/>
  <c r="BI218" i="1"/>
  <c r="AK218" i="1"/>
  <c r="AW218" i="1"/>
  <c r="K218" i="1"/>
  <c r="W218" i="1"/>
  <c r="AI218" i="1"/>
  <c r="AU218" i="1"/>
  <c r="BA218" i="1"/>
  <c r="BG218" i="1"/>
  <c r="M219" i="1"/>
  <c r="Y219" i="1"/>
  <c r="BB219" i="1"/>
  <c r="AK219" i="1"/>
  <c r="AW219" i="1"/>
  <c r="K219" i="1"/>
  <c r="W219" i="1"/>
  <c r="AI219" i="1"/>
  <c r="AU219" i="1"/>
  <c r="BA219" i="1"/>
  <c r="BG219" i="1"/>
  <c r="M220" i="1"/>
  <c r="Y220" i="1"/>
  <c r="AK220" i="1"/>
  <c r="AW220" i="1"/>
  <c r="BB220" i="1"/>
  <c r="K220" i="1"/>
  <c r="W220" i="1"/>
  <c r="AI220" i="1"/>
  <c r="AU220" i="1"/>
  <c r="M221" i="1"/>
  <c r="Y221" i="1"/>
  <c r="BB221" i="1"/>
  <c r="BH221" i="1"/>
  <c r="BI221" i="1"/>
  <c r="AK221" i="1"/>
  <c r="AW221" i="1"/>
  <c r="K221" i="1"/>
  <c r="W221" i="1"/>
  <c r="BA221" i="1"/>
  <c r="BG221" i="1"/>
  <c r="AI221" i="1"/>
  <c r="AU221" i="1"/>
  <c r="M222" i="1"/>
  <c r="Y222" i="1"/>
  <c r="BB222" i="1"/>
  <c r="AK222" i="1"/>
  <c r="AW222" i="1"/>
  <c r="K222" i="1"/>
  <c r="W222" i="1"/>
  <c r="AI222" i="1"/>
  <c r="AU222" i="1"/>
  <c r="BA222" i="1"/>
  <c r="BG222" i="1"/>
  <c r="M223" i="1"/>
  <c r="Y223" i="1"/>
  <c r="AK223" i="1"/>
  <c r="AW223" i="1"/>
  <c r="BB223" i="1"/>
  <c r="K223" i="1"/>
  <c r="W223" i="1"/>
  <c r="AI223" i="1"/>
  <c r="AU223" i="1"/>
  <c r="M224" i="1"/>
  <c r="Y224" i="1"/>
  <c r="BB224" i="1"/>
  <c r="BD224" i="1"/>
  <c r="BE224" i="1"/>
  <c r="AK224" i="1"/>
  <c r="AW224" i="1"/>
  <c r="K224" i="1"/>
  <c r="W224" i="1"/>
  <c r="BA224" i="1"/>
  <c r="BG224" i="1"/>
  <c r="AI224" i="1"/>
  <c r="AU224" i="1"/>
  <c r="M225" i="1"/>
  <c r="Y225" i="1"/>
  <c r="AK225" i="1"/>
  <c r="AW225" i="1"/>
  <c r="K225" i="1"/>
  <c r="W225" i="1"/>
  <c r="BA225" i="1"/>
  <c r="BG225" i="1"/>
  <c r="AI225" i="1"/>
  <c r="AU225" i="1"/>
  <c r="M226" i="1"/>
  <c r="Y226" i="1"/>
  <c r="BB226" i="1"/>
  <c r="AK226" i="1"/>
  <c r="AW226" i="1"/>
  <c r="K226" i="1"/>
  <c r="W226" i="1"/>
  <c r="AI226" i="1"/>
  <c r="AU226" i="1"/>
  <c r="BA226" i="1"/>
  <c r="M227" i="1"/>
  <c r="Y227" i="1"/>
  <c r="AK227" i="1"/>
  <c r="AW227" i="1"/>
  <c r="BB227" i="1"/>
  <c r="K227" i="1"/>
  <c r="W227" i="1"/>
  <c r="AI227" i="1"/>
  <c r="AU227" i="1"/>
  <c r="M228" i="1"/>
  <c r="Y228" i="1"/>
  <c r="AK228" i="1"/>
  <c r="AW228" i="1"/>
  <c r="K228" i="1"/>
  <c r="W228" i="1"/>
  <c r="AI228" i="1"/>
  <c r="AU228" i="1"/>
  <c r="M229" i="1"/>
  <c r="Y229" i="1"/>
  <c r="AK229" i="1"/>
  <c r="AW229" i="1"/>
  <c r="K229" i="1"/>
  <c r="W229" i="1"/>
  <c r="AI229" i="1"/>
  <c r="AU229" i="1"/>
  <c r="BA229" i="1"/>
  <c r="BG229" i="1"/>
  <c r="M230" i="1"/>
  <c r="Y230" i="1"/>
  <c r="AK230" i="1"/>
  <c r="AW230" i="1"/>
  <c r="BB230" i="1"/>
  <c r="K230" i="1"/>
  <c r="W230" i="1"/>
  <c r="AI230" i="1"/>
  <c r="AU230" i="1"/>
  <c r="BA230" i="1"/>
  <c r="M231" i="1"/>
  <c r="Y231" i="1"/>
  <c r="AK231" i="1"/>
  <c r="AW231" i="1"/>
  <c r="BB231" i="1"/>
  <c r="K231" i="1"/>
  <c r="W231" i="1"/>
  <c r="AI231" i="1"/>
  <c r="AU231" i="1"/>
  <c r="M232" i="1"/>
  <c r="Y232" i="1"/>
  <c r="AK232" i="1"/>
  <c r="AW232" i="1"/>
  <c r="K232" i="1"/>
  <c r="W232" i="1"/>
  <c r="AI232" i="1"/>
  <c r="AU232" i="1"/>
  <c r="M233" i="1"/>
  <c r="Y233" i="1"/>
  <c r="AK233" i="1"/>
  <c r="AW233" i="1"/>
  <c r="K233" i="1"/>
  <c r="W233" i="1"/>
  <c r="AI233" i="1"/>
  <c r="AU233" i="1"/>
  <c r="BA233" i="1"/>
  <c r="BG233" i="1"/>
  <c r="M234" i="1"/>
  <c r="Y234" i="1"/>
  <c r="AK234" i="1"/>
  <c r="AW234" i="1"/>
  <c r="BB234" i="1"/>
  <c r="K234" i="1"/>
  <c r="W234" i="1"/>
  <c r="AI234" i="1"/>
  <c r="AU234" i="1"/>
  <c r="BA234" i="1"/>
  <c r="M235" i="1"/>
  <c r="Y235" i="1"/>
  <c r="AK235" i="1"/>
  <c r="AW235" i="1"/>
  <c r="BB235" i="1"/>
  <c r="K235" i="1"/>
  <c r="W235" i="1"/>
  <c r="AI235" i="1"/>
  <c r="AU235" i="1"/>
  <c r="M236" i="1"/>
  <c r="Y236" i="1"/>
  <c r="AK236" i="1"/>
  <c r="AW236" i="1"/>
  <c r="K236" i="1"/>
  <c r="W236" i="1"/>
  <c r="AI236" i="1"/>
  <c r="AU236" i="1"/>
  <c r="M237" i="1"/>
  <c r="Y237" i="1"/>
  <c r="AK237" i="1"/>
  <c r="AW237" i="1"/>
  <c r="K237" i="1"/>
  <c r="W237" i="1"/>
  <c r="AI237" i="1"/>
  <c r="AU237" i="1"/>
  <c r="BA237" i="1"/>
  <c r="BG237" i="1"/>
  <c r="M238" i="1"/>
  <c r="Y238" i="1"/>
  <c r="AK238" i="1"/>
  <c r="AW238" i="1"/>
  <c r="BB238" i="1"/>
  <c r="K238" i="1"/>
  <c r="W238" i="1"/>
  <c r="AI238" i="1"/>
  <c r="AU238" i="1"/>
  <c r="BA238" i="1"/>
  <c r="M239" i="1"/>
  <c r="Y239" i="1"/>
  <c r="AK239" i="1"/>
  <c r="AW239" i="1"/>
  <c r="BB239" i="1"/>
  <c r="K239" i="1"/>
  <c r="W239" i="1"/>
  <c r="AI239" i="1"/>
  <c r="AU239" i="1"/>
  <c r="BD79" i="1"/>
  <c r="BC79" i="1"/>
  <c r="BE79" i="1"/>
  <c r="BD80" i="1"/>
  <c r="BE80" i="1"/>
  <c r="BC80" i="1"/>
  <c r="BD81" i="1"/>
  <c r="BC82" i="1"/>
  <c r="BD83" i="1"/>
  <c r="BC83" i="1"/>
  <c r="BE83" i="1"/>
  <c r="BD84" i="1"/>
  <c r="BE84" i="1"/>
  <c r="BC84" i="1"/>
  <c r="BD85" i="1"/>
  <c r="BD86" i="1"/>
  <c r="BC86" i="1"/>
  <c r="BE86" i="1"/>
  <c r="BD87" i="1"/>
  <c r="BC87" i="1"/>
  <c r="BE87" i="1"/>
  <c r="BD88" i="1"/>
  <c r="BE88" i="1"/>
  <c r="BC88" i="1"/>
  <c r="BD89" i="1"/>
  <c r="BC90" i="1"/>
  <c r="BD91" i="1"/>
  <c r="BD92" i="1"/>
  <c r="BD93" i="1"/>
  <c r="BC94" i="1"/>
  <c r="BC95" i="1"/>
  <c r="BD96" i="1"/>
  <c r="BE96" i="1"/>
  <c r="BC96" i="1"/>
  <c r="BD97" i="1"/>
  <c r="BD98" i="1"/>
  <c r="BC98" i="1"/>
  <c r="BE98" i="1"/>
  <c r="BD100" i="1"/>
  <c r="BE100" i="1"/>
  <c r="BC100" i="1"/>
  <c r="BD101" i="1"/>
  <c r="BC101" i="1"/>
  <c r="BC102" i="1"/>
  <c r="BD104" i="1"/>
  <c r="BD105" i="1"/>
  <c r="BD106" i="1"/>
  <c r="BC106" i="1"/>
  <c r="BE106" i="1"/>
  <c r="BD107" i="1"/>
  <c r="BC107" i="1"/>
  <c r="BE107" i="1"/>
  <c r="BD109" i="1"/>
  <c r="BE109" i="1"/>
  <c r="BC109" i="1"/>
  <c r="BD110" i="1"/>
  <c r="BC110" i="1"/>
  <c r="BD111" i="1"/>
  <c r="BC111" i="1"/>
  <c r="BE111" i="1"/>
  <c r="BD112" i="1"/>
  <c r="BC112" i="1"/>
  <c r="BE112" i="1"/>
  <c r="BD113" i="1"/>
  <c r="BE113" i="1"/>
  <c r="BC113" i="1"/>
  <c r="BD115" i="1"/>
  <c r="BC115" i="1"/>
  <c r="BD116" i="1"/>
  <c r="BC116" i="1"/>
  <c r="BE116" i="1"/>
  <c r="BD117" i="1"/>
  <c r="BC117" i="1"/>
  <c r="BE117" i="1"/>
  <c r="BD118" i="1"/>
  <c r="BE118" i="1"/>
  <c r="BC118" i="1"/>
  <c r="BD119" i="1"/>
  <c r="BC119" i="1"/>
  <c r="BD120" i="1"/>
  <c r="BC120" i="1"/>
  <c r="BE120" i="1"/>
  <c r="BD121" i="1"/>
  <c r="BC121" i="1"/>
  <c r="BE121" i="1"/>
  <c r="BD122" i="1"/>
  <c r="BE122" i="1"/>
  <c r="BC122" i="1"/>
  <c r="BD123" i="1"/>
  <c r="BC123" i="1"/>
  <c r="BD124" i="1"/>
  <c r="BC124" i="1"/>
  <c r="BE124" i="1"/>
  <c r="BD125" i="1"/>
  <c r="BC125" i="1"/>
  <c r="BE125" i="1"/>
  <c r="BD126" i="1"/>
  <c r="BE126" i="1"/>
  <c r="BC126" i="1"/>
  <c r="BD127" i="1"/>
  <c r="BC127" i="1"/>
  <c r="BD128" i="1"/>
  <c r="BC128" i="1"/>
  <c r="BE128" i="1"/>
  <c r="BC147" i="1"/>
  <c r="BD148" i="1"/>
  <c r="BE148" i="1"/>
  <c r="BC148" i="1"/>
  <c r="BC149" i="1"/>
  <c r="BC150" i="1"/>
  <c r="BD151" i="1"/>
  <c r="BD152" i="1"/>
  <c r="BC153" i="1"/>
  <c r="BD154" i="1"/>
  <c r="BC154" i="1"/>
  <c r="BE154" i="1"/>
  <c r="BD155" i="1"/>
  <c r="BD156" i="1"/>
  <c r="BC157" i="1"/>
  <c r="BC158" i="1"/>
  <c r="BD159" i="1"/>
  <c r="BE159" i="1"/>
  <c r="BC159" i="1"/>
  <c r="BD160" i="1"/>
  <c r="BD161" i="1"/>
  <c r="BC161" i="1"/>
  <c r="BE161" i="1"/>
  <c r="BC162" i="1"/>
  <c r="BD163" i="1"/>
  <c r="BE163" i="1"/>
  <c r="BC163" i="1"/>
  <c r="BD164" i="1"/>
  <c r="BE164" i="1"/>
  <c r="BC164" i="1"/>
  <c r="BD166" i="1"/>
  <c r="BE166" i="1"/>
  <c r="BC166" i="1"/>
  <c r="BD167" i="1"/>
  <c r="BC167" i="1"/>
  <c r="BE167" i="1"/>
  <c r="BC169" i="1"/>
  <c r="BD170" i="1"/>
  <c r="BD171" i="1"/>
  <c r="BE171" i="1"/>
  <c r="BC171" i="1"/>
  <c r="BD172" i="1"/>
  <c r="BC173" i="1"/>
  <c r="BD174" i="1"/>
  <c r="BE174" i="1"/>
  <c r="BC174" i="1"/>
  <c r="BD175" i="1"/>
  <c r="BE175" i="1"/>
  <c r="BC175" i="1"/>
  <c r="BD176" i="1"/>
  <c r="BD177" i="1"/>
  <c r="BE177" i="1"/>
  <c r="BC177" i="1"/>
  <c r="BD178" i="1"/>
  <c r="BE178" i="1"/>
  <c r="BC178" i="1"/>
  <c r="BD179" i="1"/>
  <c r="BC179" i="1"/>
  <c r="BE179" i="1"/>
  <c r="BD180" i="1"/>
  <c r="BE180" i="1"/>
  <c r="BC180" i="1"/>
  <c r="BD181" i="1"/>
  <c r="BE181" i="1"/>
  <c r="BC181" i="1"/>
  <c r="BD182" i="1"/>
  <c r="BC182" i="1"/>
  <c r="BE182" i="1"/>
  <c r="BD183" i="1"/>
  <c r="BE183" i="1"/>
  <c r="BC183" i="1"/>
  <c r="BD184" i="1"/>
  <c r="BE184" i="1"/>
  <c r="BC184" i="1"/>
  <c r="BD185" i="1"/>
  <c r="BE185" i="1"/>
  <c r="BC185" i="1"/>
  <c r="BD186" i="1"/>
  <c r="BC186" i="1"/>
  <c r="BE186" i="1"/>
  <c r="BD187" i="1"/>
  <c r="BC187" i="1"/>
  <c r="BE187" i="1"/>
  <c r="BD188" i="1"/>
  <c r="BE188" i="1"/>
  <c r="BC188" i="1"/>
  <c r="BD189" i="1"/>
  <c r="BE189" i="1"/>
  <c r="BC189" i="1"/>
  <c r="BD190" i="1"/>
  <c r="BC190" i="1"/>
  <c r="BE190" i="1"/>
  <c r="BD191" i="1"/>
  <c r="BC191" i="1"/>
  <c r="BE191" i="1"/>
  <c r="BD208" i="1"/>
  <c r="BC209" i="1"/>
  <c r="BD210" i="1"/>
  <c r="BC210" i="1"/>
  <c r="BE210" i="1"/>
  <c r="BC211" i="1"/>
  <c r="BD212" i="1"/>
  <c r="BC213" i="1"/>
  <c r="BD214" i="1"/>
  <c r="BD215" i="1"/>
  <c r="BD216" i="1"/>
  <c r="BC217" i="1"/>
  <c r="BD218" i="1"/>
  <c r="BE218" i="1"/>
  <c r="BC218" i="1"/>
  <c r="BD219" i="1"/>
  <c r="BD220" i="1"/>
  <c r="BD221" i="1"/>
  <c r="BD222" i="1"/>
  <c r="BE222" i="1"/>
  <c r="BC222" i="1"/>
  <c r="BD223" i="1"/>
  <c r="BC224" i="1"/>
  <c r="BC225" i="1"/>
  <c r="BD20" i="1"/>
  <c r="BE20" i="1"/>
  <c r="BC20" i="1"/>
  <c r="BD21" i="1"/>
  <c r="BC21" i="1"/>
  <c r="BE21" i="1"/>
  <c r="BD22" i="1"/>
  <c r="BC22" i="1"/>
  <c r="BE22" i="1"/>
  <c r="BD23" i="1"/>
  <c r="BE23" i="1"/>
  <c r="BC23" i="1"/>
  <c r="BD24" i="1"/>
  <c r="BC24" i="1"/>
  <c r="BE24" i="1"/>
  <c r="BD25" i="1"/>
  <c r="BE25" i="1"/>
  <c r="BC25" i="1"/>
  <c r="BD26" i="1"/>
  <c r="BC26" i="1"/>
  <c r="BE26" i="1"/>
  <c r="BC27" i="1"/>
  <c r="BD28" i="1"/>
  <c r="BE28" i="1"/>
  <c r="BC28" i="1"/>
  <c r="BD29" i="1"/>
  <c r="BE29" i="1"/>
  <c r="BC29" i="1"/>
  <c r="BD30" i="1"/>
  <c r="BC31" i="1"/>
  <c r="BD32" i="1"/>
  <c r="BE32" i="1"/>
  <c r="BC32" i="1"/>
  <c r="BD33" i="1"/>
  <c r="BC33" i="1"/>
  <c r="BE33" i="1"/>
  <c r="BD34" i="1"/>
  <c r="BD35" i="1"/>
  <c r="BE35" i="1"/>
  <c r="BC35" i="1"/>
  <c r="BD36" i="1"/>
  <c r="BC36" i="1"/>
  <c r="BE36" i="1"/>
  <c r="BD37" i="1"/>
  <c r="BE37" i="1"/>
  <c r="BC37" i="1"/>
  <c r="BD38" i="1"/>
  <c r="BC38" i="1"/>
  <c r="BE38" i="1"/>
  <c r="BD39" i="1"/>
  <c r="BE39" i="1"/>
  <c r="BC39" i="1"/>
  <c r="BD40" i="1"/>
  <c r="BE40" i="1"/>
  <c r="BC40" i="1"/>
  <c r="BD41" i="1"/>
  <c r="BE41" i="1"/>
  <c r="BC41" i="1"/>
  <c r="BD42" i="1"/>
  <c r="BE42" i="1"/>
  <c r="BC42" i="1"/>
  <c r="BC43" i="1"/>
  <c r="BD44" i="1"/>
  <c r="BE44" i="1"/>
  <c r="BC44" i="1"/>
  <c r="BD45" i="1"/>
  <c r="BE45" i="1"/>
  <c r="BC45" i="1"/>
  <c r="BD46" i="1"/>
  <c r="BC47" i="1"/>
  <c r="BD48" i="1"/>
  <c r="BE48" i="1"/>
  <c r="BC48" i="1"/>
  <c r="BD49" i="1"/>
  <c r="BE49" i="1"/>
  <c r="BC49" i="1"/>
  <c r="BD50" i="1"/>
  <c r="BC50" i="1"/>
  <c r="BE50" i="1"/>
  <c r="BC51" i="1"/>
  <c r="BC52" i="1"/>
  <c r="BD53" i="1"/>
  <c r="BE53" i="1"/>
  <c r="BC53" i="1"/>
  <c r="BD54" i="1"/>
  <c r="BE54" i="1"/>
  <c r="BC54" i="1"/>
  <c r="BD55" i="1"/>
  <c r="BD56" i="1"/>
  <c r="BC56" i="1"/>
  <c r="BE56" i="1"/>
  <c r="BD57" i="1"/>
  <c r="BC57" i="1"/>
  <c r="BE57" i="1"/>
  <c r="BD58" i="1"/>
  <c r="BE58" i="1"/>
  <c r="BC58" i="1"/>
  <c r="BD59" i="1"/>
  <c r="BC59" i="1"/>
  <c r="BE59" i="1"/>
  <c r="BD60" i="1"/>
  <c r="BC60" i="1"/>
  <c r="BE60" i="1"/>
  <c r="BD61" i="1"/>
  <c r="BC61" i="1"/>
  <c r="BE61" i="1"/>
  <c r="BD62" i="1"/>
  <c r="BE62" i="1"/>
  <c r="BC62" i="1"/>
  <c r="BD63" i="1"/>
  <c r="BE63" i="1"/>
  <c r="BC63" i="1"/>
  <c r="BD19" i="1"/>
  <c r="BE19" i="1"/>
  <c r="BC19" i="1"/>
  <c r="K4" i="1"/>
  <c r="W4" i="1"/>
  <c r="AI4" i="1"/>
  <c r="AU4" i="1"/>
  <c r="BA4" i="1"/>
  <c r="BC4" i="1"/>
  <c r="K5" i="1"/>
  <c r="W5" i="1"/>
  <c r="AI5" i="1"/>
  <c r="BA5" i="1"/>
  <c r="BC5" i="1"/>
  <c r="AU5" i="1"/>
  <c r="K6" i="1"/>
  <c r="W6" i="1"/>
  <c r="AI6" i="1"/>
  <c r="AU6" i="1"/>
  <c r="BA6" i="1"/>
  <c r="BC6" i="1"/>
  <c r="K7" i="1"/>
  <c r="W7" i="1"/>
  <c r="AI7" i="1"/>
  <c r="BA7" i="1"/>
  <c r="BC7" i="1"/>
  <c r="AU7" i="1"/>
  <c r="K8" i="1"/>
  <c r="W8" i="1"/>
  <c r="AI8" i="1"/>
  <c r="AU8" i="1"/>
  <c r="BA8" i="1"/>
  <c r="BC8" i="1"/>
  <c r="K9" i="1"/>
  <c r="W9" i="1"/>
  <c r="AI9" i="1"/>
  <c r="BA9" i="1"/>
  <c r="BC9" i="1"/>
  <c r="AU9" i="1"/>
  <c r="K10" i="1"/>
  <c r="W10" i="1"/>
  <c r="AI10" i="1"/>
  <c r="AU10" i="1"/>
  <c r="BA10" i="1"/>
  <c r="BC10" i="1"/>
  <c r="K11" i="1"/>
  <c r="W11" i="1"/>
  <c r="AI11" i="1"/>
  <c r="BA11" i="1"/>
  <c r="BC11" i="1"/>
  <c r="AU11" i="1"/>
  <c r="K12" i="1"/>
  <c r="W12" i="1"/>
  <c r="AI12" i="1"/>
  <c r="AU12" i="1"/>
  <c r="BA12" i="1"/>
  <c r="BC12" i="1"/>
  <c r="K13" i="1"/>
  <c r="W13" i="1"/>
  <c r="AI13" i="1"/>
  <c r="BA13" i="1"/>
  <c r="BC13" i="1"/>
  <c r="AU13" i="1"/>
  <c r="K14" i="1"/>
  <c r="W14" i="1"/>
  <c r="AI14" i="1"/>
  <c r="AU14" i="1"/>
  <c r="BA14" i="1"/>
  <c r="BC14" i="1"/>
  <c r="K15" i="1"/>
  <c r="W15" i="1"/>
  <c r="AI15" i="1"/>
  <c r="AU15" i="1"/>
  <c r="BA15" i="1"/>
  <c r="BC15" i="1"/>
  <c r="K16" i="1"/>
  <c r="W16" i="1"/>
  <c r="AI16" i="1"/>
  <c r="AU16" i="1"/>
  <c r="BA16" i="1"/>
  <c r="BC16" i="1"/>
  <c r="K17" i="1"/>
  <c r="W17" i="1"/>
  <c r="AI17" i="1"/>
  <c r="AU17" i="1"/>
  <c r="BA17" i="1"/>
  <c r="BC17" i="1"/>
  <c r="K18" i="1"/>
  <c r="W18" i="1"/>
  <c r="AI18" i="1"/>
  <c r="AU18" i="1"/>
  <c r="BA18" i="1"/>
  <c r="BC18" i="1"/>
  <c r="K64" i="1"/>
  <c r="W64" i="1"/>
  <c r="AI64" i="1"/>
  <c r="AU64" i="1"/>
  <c r="BA64" i="1"/>
  <c r="BC64" i="1"/>
  <c r="K65" i="1"/>
  <c r="W65" i="1"/>
  <c r="AI65" i="1"/>
  <c r="BA65" i="1"/>
  <c r="BC65" i="1"/>
  <c r="AU65" i="1"/>
  <c r="K66" i="1"/>
  <c r="W66" i="1"/>
  <c r="AI66" i="1"/>
  <c r="AU66" i="1"/>
  <c r="BA66" i="1"/>
  <c r="BC66" i="1"/>
  <c r="K67" i="1"/>
  <c r="W67" i="1"/>
  <c r="AI67" i="1"/>
  <c r="AU67" i="1"/>
  <c r="BA67" i="1"/>
  <c r="BC67" i="1"/>
  <c r="K68" i="1"/>
  <c r="W68" i="1"/>
  <c r="AI68" i="1"/>
  <c r="AU68" i="1"/>
  <c r="BA68" i="1"/>
  <c r="BC68" i="1"/>
  <c r="K69" i="1"/>
  <c r="W69" i="1"/>
  <c r="AI69" i="1"/>
  <c r="AU69" i="1"/>
  <c r="BA69" i="1"/>
  <c r="BC69" i="1"/>
  <c r="K70" i="1"/>
  <c r="W70" i="1"/>
  <c r="AI70" i="1"/>
  <c r="AU70" i="1"/>
  <c r="BA70" i="1"/>
  <c r="BC70" i="1"/>
  <c r="K71" i="1"/>
  <c r="W71" i="1"/>
  <c r="AI71" i="1"/>
  <c r="AU71" i="1"/>
  <c r="BA71" i="1"/>
  <c r="BC71" i="1"/>
  <c r="K72" i="1"/>
  <c r="W72" i="1"/>
  <c r="AI72" i="1"/>
  <c r="AU72" i="1"/>
  <c r="BA72" i="1"/>
  <c r="BC72" i="1"/>
  <c r="K73" i="1"/>
  <c r="W73" i="1"/>
  <c r="AI73" i="1"/>
  <c r="AU73" i="1"/>
  <c r="BA73" i="1"/>
  <c r="BC73" i="1"/>
  <c r="K74" i="1"/>
  <c r="W74" i="1"/>
  <c r="AI74" i="1"/>
  <c r="AU74" i="1"/>
  <c r="BA74" i="1"/>
  <c r="BC74" i="1"/>
  <c r="K75" i="1"/>
  <c r="W75" i="1"/>
  <c r="AI75" i="1"/>
  <c r="AU75" i="1"/>
  <c r="BA75" i="1"/>
  <c r="BC75" i="1"/>
  <c r="K76" i="1"/>
  <c r="W76" i="1"/>
  <c r="AI76" i="1"/>
  <c r="BA76" i="1"/>
  <c r="BC76" i="1"/>
  <c r="AU76" i="1"/>
  <c r="K77" i="1"/>
  <c r="W77" i="1"/>
  <c r="AI77" i="1"/>
  <c r="AU77" i="1"/>
  <c r="BA77" i="1"/>
  <c r="BC77" i="1"/>
  <c r="K78" i="1"/>
  <c r="W78" i="1"/>
  <c r="AI78" i="1"/>
  <c r="BA78" i="1"/>
  <c r="BC78" i="1"/>
  <c r="AU78" i="1"/>
  <c r="K129" i="1"/>
  <c r="W129" i="1"/>
  <c r="AI129" i="1"/>
  <c r="AU129" i="1"/>
  <c r="BA129" i="1"/>
  <c r="BC129" i="1"/>
  <c r="K130" i="1"/>
  <c r="W130" i="1"/>
  <c r="AI130" i="1"/>
  <c r="BA130" i="1"/>
  <c r="BC130" i="1"/>
  <c r="AU130" i="1"/>
  <c r="K131" i="1"/>
  <c r="W131" i="1"/>
  <c r="AI131" i="1"/>
  <c r="AU131" i="1"/>
  <c r="BA131" i="1"/>
  <c r="BC131" i="1"/>
  <c r="K132" i="1"/>
  <c r="W132" i="1"/>
  <c r="AI132" i="1"/>
  <c r="AU132" i="1"/>
  <c r="BA132" i="1"/>
  <c r="BC132" i="1"/>
  <c r="K133" i="1"/>
  <c r="W133" i="1"/>
  <c r="AI133" i="1"/>
  <c r="AU133" i="1"/>
  <c r="BA133" i="1"/>
  <c r="BC133" i="1"/>
  <c r="K134" i="1"/>
  <c r="W134" i="1"/>
  <c r="AI134" i="1"/>
  <c r="AU134" i="1"/>
  <c r="BA134" i="1"/>
  <c r="BC134" i="1"/>
  <c r="K135" i="1"/>
  <c r="W135" i="1"/>
  <c r="AI135" i="1"/>
  <c r="AU135" i="1"/>
  <c r="BA135" i="1"/>
  <c r="BC135" i="1"/>
  <c r="K136" i="1"/>
  <c r="W136" i="1"/>
  <c r="AI136" i="1"/>
  <c r="AU136" i="1"/>
  <c r="BA136" i="1"/>
  <c r="BC136" i="1"/>
  <c r="K137" i="1"/>
  <c r="W137" i="1"/>
  <c r="AI137" i="1"/>
  <c r="AU137" i="1"/>
  <c r="BA137" i="1"/>
  <c r="BC137" i="1"/>
  <c r="K138" i="1"/>
  <c r="W138" i="1"/>
  <c r="AI138" i="1"/>
  <c r="AU138" i="1"/>
  <c r="BA138" i="1"/>
  <c r="BC138" i="1"/>
  <c r="K139" i="1"/>
  <c r="W139" i="1"/>
  <c r="AI139" i="1"/>
  <c r="AU139" i="1"/>
  <c r="BA139" i="1"/>
  <c r="BC139" i="1"/>
  <c r="K140" i="1"/>
  <c r="W140" i="1"/>
  <c r="AI140" i="1"/>
  <c r="AU140" i="1"/>
  <c r="BA140" i="1"/>
  <c r="BC140" i="1"/>
  <c r="K141" i="1"/>
  <c r="W141" i="1"/>
  <c r="AI141" i="1"/>
  <c r="BA141" i="1"/>
  <c r="BC141" i="1"/>
  <c r="AU141" i="1"/>
  <c r="K142" i="1"/>
  <c r="W142" i="1"/>
  <c r="AI142" i="1"/>
  <c r="AU142" i="1"/>
  <c r="BA142" i="1"/>
  <c r="BC142" i="1"/>
  <c r="K143" i="1"/>
  <c r="W143" i="1"/>
  <c r="AI143" i="1"/>
  <c r="BA143" i="1"/>
  <c r="BC143" i="1"/>
  <c r="AU143" i="1"/>
  <c r="K144" i="1"/>
  <c r="W144" i="1"/>
  <c r="AI144" i="1"/>
  <c r="AU144" i="1"/>
  <c r="BA144" i="1"/>
  <c r="BC144" i="1"/>
  <c r="K145" i="1"/>
  <c r="W145" i="1"/>
  <c r="AI145" i="1"/>
  <c r="AU145" i="1"/>
  <c r="BA145" i="1"/>
  <c r="BC145" i="1"/>
  <c r="K146" i="1"/>
  <c r="W146" i="1"/>
  <c r="AI146" i="1"/>
  <c r="BA146" i="1"/>
  <c r="BC146" i="1"/>
  <c r="AU146" i="1"/>
  <c r="K192" i="1"/>
  <c r="W192" i="1"/>
  <c r="AI192" i="1"/>
  <c r="AU192" i="1"/>
  <c r="BA192" i="1"/>
  <c r="BC192" i="1"/>
  <c r="K193" i="1"/>
  <c r="W193" i="1"/>
  <c r="AI193" i="1"/>
  <c r="AU193" i="1"/>
  <c r="BA193" i="1"/>
  <c r="BC193" i="1"/>
  <c r="K194" i="1"/>
  <c r="W194" i="1"/>
  <c r="AI194" i="1"/>
  <c r="AU194" i="1"/>
  <c r="BA194" i="1"/>
  <c r="BC194" i="1"/>
  <c r="K195" i="1"/>
  <c r="W195" i="1"/>
  <c r="AI195" i="1"/>
  <c r="AU195" i="1"/>
  <c r="BA195" i="1"/>
  <c r="BC195" i="1"/>
  <c r="K196" i="1"/>
  <c r="W196" i="1"/>
  <c r="AI196" i="1"/>
  <c r="BA196" i="1"/>
  <c r="BC196" i="1"/>
  <c r="AU196" i="1"/>
  <c r="K197" i="1"/>
  <c r="W197" i="1"/>
  <c r="AI197" i="1"/>
  <c r="AU197" i="1"/>
  <c r="BA197" i="1"/>
  <c r="BC197" i="1"/>
  <c r="K198" i="1"/>
  <c r="W198" i="1"/>
  <c r="AI198" i="1"/>
  <c r="BA198" i="1"/>
  <c r="BC198" i="1"/>
  <c r="AU198" i="1"/>
  <c r="K199" i="1"/>
  <c r="W199" i="1"/>
  <c r="AI199" i="1"/>
  <c r="AU199" i="1"/>
  <c r="BA199" i="1"/>
  <c r="BC199" i="1"/>
  <c r="K200" i="1"/>
  <c r="W200" i="1"/>
  <c r="AI200" i="1"/>
  <c r="BA200" i="1"/>
  <c r="BC200" i="1"/>
  <c r="AU200" i="1"/>
  <c r="K201" i="1"/>
  <c r="W201" i="1"/>
  <c r="AI201" i="1"/>
  <c r="AU201" i="1"/>
  <c r="BA201" i="1"/>
  <c r="BC201" i="1"/>
  <c r="K202" i="1"/>
  <c r="W202" i="1"/>
  <c r="AI202" i="1"/>
  <c r="BA202" i="1"/>
  <c r="BC202" i="1"/>
  <c r="AU202" i="1"/>
  <c r="K203" i="1"/>
  <c r="W203" i="1"/>
  <c r="AI203" i="1"/>
  <c r="AU203" i="1"/>
  <c r="BA203" i="1"/>
  <c r="BC203" i="1"/>
  <c r="K204" i="1"/>
  <c r="W204" i="1"/>
  <c r="AI204" i="1"/>
  <c r="AU204" i="1"/>
  <c r="BA204" i="1"/>
  <c r="BC204" i="1"/>
  <c r="K205" i="1"/>
  <c r="W205" i="1"/>
  <c r="AI205" i="1"/>
  <c r="BA205" i="1"/>
  <c r="BC205" i="1"/>
  <c r="AU205" i="1"/>
  <c r="K206" i="1"/>
  <c r="W206" i="1"/>
  <c r="AI206" i="1"/>
  <c r="AU206" i="1"/>
  <c r="BA206" i="1"/>
  <c r="BC206" i="1"/>
  <c r="K207" i="1"/>
  <c r="W207" i="1"/>
  <c r="AI207" i="1"/>
  <c r="AU207" i="1"/>
  <c r="BA207" i="1"/>
  <c r="BC207" i="1"/>
  <c r="K3" i="1"/>
  <c r="W3" i="1"/>
  <c r="AI3" i="1"/>
  <c r="AU3" i="1"/>
  <c r="BA3" i="1"/>
  <c r="BC3" i="1"/>
  <c r="Z208" i="1"/>
  <c r="X208" i="1"/>
  <c r="AA208" i="1"/>
  <c r="Z209" i="1"/>
  <c r="X209" i="1"/>
  <c r="AA209" i="1"/>
  <c r="Z210" i="1"/>
  <c r="X210" i="1"/>
  <c r="AA210" i="1"/>
  <c r="Z211" i="1"/>
  <c r="X211" i="1"/>
  <c r="AA211" i="1"/>
  <c r="Z212" i="1"/>
  <c r="AA212" i="1"/>
  <c r="X212" i="1"/>
  <c r="Z213" i="1"/>
  <c r="AA213" i="1"/>
  <c r="X213" i="1"/>
  <c r="Z214" i="1"/>
  <c r="X214" i="1"/>
  <c r="AA214" i="1"/>
  <c r="Z215" i="1"/>
  <c r="X215" i="1"/>
  <c r="AA215" i="1"/>
  <c r="Z216" i="1"/>
  <c r="AA216" i="1"/>
  <c r="X216" i="1"/>
  <c r="Z217" i="1"/>
  <c r="AA217" i="1"/>
  <c r="X217" i="1"/>
  <c r="Z218" i="1"/>
  <c r="X218" i="1"/>
  <c r="AA218" i="1"/>
  <c r="Z219" i="1"/>
  <c r="X219" i="1"/>
  <c r="AA219" i="1"/>
  <c r="Z220" i="1"/>
  <c r="AA220" i="1"/>
  <c r="X220" i="1"/>
  <c r="Z221" i="1"/>
  <c r="X221" i="1"/>
  <c r="AA221" i="1"/>
  <c r="Z222" i="1"/>
  <c r="X222" i="1"/>
  <c r="AA222" i="1"/>
  <c r="Z223" i="1"/>
  <c r="AA223" i="1"/>
  <c r="X223" i="1"/>
  <c r="Z224" i="1"/>
  <c r="AA224" i="1"/>
  <c r="X224" i="1"/>
  <c r="Z225" i="1"/>
  <c r="X225" i="1"/>
  <c r="AA225" i="1"/>
  <c r="Z226" i="1"/>
  <c r="X226" i="1"/>
  <c r="AA226" i="1"/>
  <c r="Z227" i="1"/>
  <c r="AA227" i="1"/>
  <c r="X227" i="1"/>
  <c r="Z228" i="1"/>
  <c r="X228" i="1"/>
  <c r="AA228" i="1"/>
  <c r="Z229" i="1"/>
  <c r="AA229" i="1"/>
  <c r="X229" i="1"/>
  <c r="Z230" i="1"/>
  <c r="AA230" i="1"/>
  <c r="X230" i="1"/>
  <c r="Z231" i="1"/>
  <c r="AA231" i="1"/>
  <c r="X231" i="1"/>
  <c r="Z232" i="1"/>
  <c r="X232" i="1"/>
  <c r="AA232" i="1"/>
  <c r="Z233" i="1"/>
  <c r="AA233" i="1"/>
  <c r="X233" i="1"/>
  <c r="Z234" i="1"/>
  <c r="X234" i="1"/>
  <c r="AA234" i="1"/>
  <c r="Z235" i="1"/>
  <c r="X235" i="1"/>
  <c r="AA235" i="1"/>
  <c r="Z236" i="1"/>
  <c r="AA236" i="1"/>
  <c r="X236" i="1"/>
  <c r="Z237" i="1"/>
  <c r="X237" i="1"/>
  <c r="Z238" i="1"/>
  <c r="AA238" i="1"/>
  <c r="X238" i="1"/>
  <c r="Z239" i="1"/>
  <c r="AA239" i="1"/>
  <c r="X239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AL208" i="1"/>
  <c r="AJ208" i="1"/>
  <c r="AM208" i="1"/>
  <c r="AL209" i="1"/>
  <c r="AM209" i="1"/>
  <c r="AJ209" i="1"/>
  <c r="AL210" i="1"/>
  <c r="AJ210" i="1"/>
  <c r="AM210" i="1"/>
  <c r="AL211" i="1"/>
  <c r="AJ211" i="1"/>
  <c r="AM211" i="1"/>
  <c r="AL212" i="1"/>
  <c r="AM212" i="1"/>
  <c r="AJ212" i="1"/>
  <c r="AL213" i="1"/>
  <c r="AJ213" i="1"/>
  <c r="AM213" i="1"/>
  <c r="AL214" i="1"/>
  <c r="AM214" i="1"/>
  <c r="AJ214" i="1"/>
  <c r="AL215" i="1"/>
  <c r="AM215" i="1"/>
  <c r="AJ215" i="1"/>
  <c r="AL216" i="1"/>
  <c r="AJ216" i="1"/>
  <c r="AM216" i="1"/>
  <c r="AL217" i="1"/>
  <c r="AJ217" i="1"/>
  <c r="AM217" i="1"/>
  <c r="AL218" i="1"/>
  <c r="AJ218" i="1"/>
  <c r="AM218" i="1"/>
  <c r="AL219" i="1"/>
  <c r="AJ219" i="1"/>
  <c r="AL220" i="1"/>
  <c r="AM220" i="1"/>
  <c r="AJ220" i="1"/>
  <c r="AL221" i="1"/>
  <c r="AJ221" i="1"/>
  <c r="AM221" i="1"/>
  <c r="AL222" i="1"/>
  <c r="AM222" i="1"/>
  <c r="AJ222" i="1"/>
  <c r="AL223" i="1"/>
  <c r="AM223" i="1"/>
  <c r="AJ223" i="1"/>
  <c r="AL224" i="1"/>
  <c r="AJ224" i="1"/>
  <c r="AM224" i="1"/>
  <c r="AL225" i="1"/>
  <c r="AJ225" i="1"/>
  <c r="AM225" i="1"/>
  <c r="AL226" i="1"/>
  <c r="AJ226" i="1"/>
  <c r="AM226" i="1"/>
  <c r="AL227" i="1"/>
  <c r="AJ227" i="1"/>
  <c r="AM227" i="1"/>
  <c r="AL228" i="1"/>
  <c r="AM228" i="1"/>
  <c r="AJ228" i="1"/>
  <c r="AL229" i="1"/>
  <c r="AJ229" i="1"/>
  <c r="AM229" i="1"/>
  <c r="AL230" i="1"/>
  <c r="AM230" i="1"/>
  <c r="AJ230" i="1"/>
  <c r="AL231" i="1"/>
  <c r="AM231" i="1"/>
  <c r="AJ231" i="1"/>
  <c r="AL232" i="1"/>
  <c r="AJ232" i="1"/>
  <c r="AM232" i="1"/>
  <c r="AL233" i="1"/>
  <c r="AJ233" i="1"/>
  <c r="AM233" i="1"/>
  <c r="AL234" i="1"/>
  <c r="AJ234" i="1"/>
  <c r="AM234" i="1"/>
  <c r="AL235" i="1"/>
  <c r="AJ235" i="1"/>
  <c r="AL236" i="1"/>
  <c r="AM236" i="1"/>
  <c r="AJ236" i="1"/>
  <c r="AL237" i="1"/>
  <c r="AJ237" i="1"/>
  <c r="AM237" i="1"/>
  <c r="AL238" i="1"/>
  <c r="AM238" i="1"/>
  <c r="AJ238" i="1"/>
  <c r="AL239" i="1"/>
  <c r="AM239" i="1"/>
  <c r="AJ239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X208" i="1"/>
  <c r="AV208" i="1"/>
  <c r="AY208" i="1"/>
  <c r="AX209" i="1"/>
  <c r="AV209" i="1"/>
  <c r="AY209" i="1"/>
  <c r="AX210" i="1"/>
  <c r="AV210" i="1"/>
  <c r="AY210" i="1"/>
  <c r="AX211" i="1"/>
  <c r="AV211" i="1"/>
  <c r="AX212" i="1"/>
  <c r="AY212" i="1"/>
  <c r="AV212" i="1"/>
  <c r="AX213" i="1"/>
  <c r="AV213" i="1"/>
  <c r="AX214" i="1"/>
  <c r="AY214" i="1"/>
  <c r="AV214" i="1"/>
  <c r="AX215" i="1"/>
  <c r="AV215" i="1"/>
  <c r="AY215" i="1"/>
  <c r="AX216" i="1"/>
  <c r="AV216" i="1"/>
  <c r="AY216" i="1"/>
  <c r="AX217" i="1"/>
  <c r="AY217" i="1"/>
  <c r="AV217" i="1"/>
  <c r="AX218" i="1"/>
  <c r="AV218" i="1"/>
  <c r="AY218" i="1"/>
  <c r="AX219" i="1"/>
  <c r="AV219" i="1"/>
  <c r="AX220" i="1"/>
  <c r="AY220" i="1"/>
  <c r="AV220" i="1"/>
  <c r="AX221" i="1"/>
  <c r="AV221" i="1"/>
  <c r="AX222" i="1"/>
  <c r="AY222" i="1"/>
  <c r="AV222" i="1"/>
  <c r="AX223" i="1"/>
  <c r="AY223" i="1"/>
  <c r="AV223" i="1"/>
  <c r="AX224" i="1"/>
  <c r="AV224" i="1"/>
  <c r="AY224" i="1"/>
  <c r="AX225" i="1"/>
  <c r="AV225" i="1"/>
  <c r="AY225" i="1"/>
  <c r="AX226" i="1"/>
  <c r="AV226" i="1"/>
  <c r="AY226" i="1"/>
  <c r="AX227" i="1"/>
  <c r="AV227" i="1"/>
  <c r="AX228" i="1"/>
  <c r="AY228" i="1"/>
  <c r="AV228" i="1"/>
  <c r="AX229" i="1"/>
  <c r="AV229" i="1"/>
  <c r="AY229" i="1"/>
  <c r="AX230" i="1"/>
  <c r="AY230" i="1"/>
  <c r="AV230" i="1"/>
  <c r="AX231" i="1"/>
  <c r="AY231" i="1"/>
  <c r="AV231" i="1"/>
  <c r="AX232" i="1"/>
  <c r="AV232" i="1"/>
  <c r="AY232" i="1"/>
  <c r="AX233" i="1"/>
  <c r="AV233" i="1"/>
  <c r="AY233" i="1"/>
  <c r="AX234" i="1"/>
  <c r="AV234" i="1"/>
  <c r="AY234" i="1"/>
  <c r="AX235" i="1"/>
  <c r="AV235" i="1"/>
  <c r="AY235" i="1"/>
  <c r="AX236" i="1"/>
  <c r="AY236" i="1"/>
  <c r="AV236" i="1"/>
  <c r="AX237" i="1"/>
  <c r="AV237" i="1"/>
  <c r="AX238" i="1"/>
  <c r="AY238" i="1"/>
  <c r="AV238" i="1"/>
  <c r="AX239" i="1"/>
  <c r="AV239" i="1"/>
  <c r="AY239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N236" i="1"/>
  <c r="L236" i="1"/>
  <c r="O236" i="1"/>
  <c r="N237" i="1"/>
  <c r="L237" i="1"/>
  <c r="O237" i="1"/>
  <c r="N238" i="1"/>
  <c r="L238" i="1"/>
  <c r="O238" i="1"/>
  <c r="N239" i="1"/>
  <c r="L239" i="1"/>
  <c r="N208" i="1"/>
  <c r="O208" i="1"/>
  <c r="L208" i="1"/>
  <c r="N209" i="1"/>
  <c r="L209" i="1"/>
  <c r="N210" i="1"/>
  <c r="O210" i="1"/>
  <c r="L210" i="1"/>
  <c r="N211" i="1"/>
  <c r="O211" i="1"/>
  <c r="L211" i="1"/>
  <c r="N212" i="1"/>
  <c r="L212" i="1"/>
  <c r="O212" i="1"/>
  <c r="N213" i="1"/>
  <c r="L213" i="1"/>
  <c r="O213" i="1"/>
  <c r="N214" i="1"/>
  <c r="L214" i="1"/>
  <c r="O214" i="1"/>
  <c r="N215" i="1"/>
  <c r="L215" i="1"/>
  <c r="N216" i="1"/>
  <c r="O216" i="1"/>
  <c r="L216" i="1"/>
  <c r="N217" i="1"/>
  <c r="L217" i="1"/>
  <c r="O217" i="1"/>
  <c r="N218" i="1"/>
  <c r="O218" i="1"/>
  <c r="L218" i="1"/>
  <c r="N219" i="1"/>
  <c r="L219" i="1"/>
  <c r="O219" i="1"/>
  <c r="N220" i="1"/>
  <c r="L220" i="1"/>
  <c r="O220" i="1"/>
  <c r="N221" i="1"/>
  <c r="L221" i="1"/>
  <c r="O221" i="1"/>
  <c r="N222" i="1"/>
  <c r="L222" i="1"/>
  <c r="O222" i="1"/>
  <c r="N223" i="1"/>
  <c r="L223" i="1"/>
  <c r="N224" i="1"/>
  <c r="O224" i="1"/>
  <c r="L224" i="1"/>
  <c r="N225" i="1"/>
  <c r="L225" i="1"/>
  <c r="O225" i="1"/>
  <c r="N226" i="1"/>
  <c r="O226" i="1"/>
  <c r="L226" i="1"/>
  <c r="N227" i="1"/>
  <c r="O227" i="1"/>
  <c r="L227" i="1"/>
  <c r="N228" i="1"/>
  <c r="L228" i="1"/>
  <c r="O228" i="1"/>
  <c r="N229" i="1"/>
  <c r="O229" i="1"/>
  <c r="L229" i="1"/>
  <c r="N230" i="1"/>
  <c r="L230" i="1"/>
  <c r="O230" i="1"/>
  <c r="N231" i="1"/>
  <c r="L231" i="1"/>
  <c r="O231" i="1"/>
  <c r="N232" i="1"/>
  <c r="O232" i="1"/>
  <c r="L232" i="1"/>
  <c r="N233" i="1"/>
  <c r="L233" i="1"/>
  <c r="O233" i="1"/>
  <c r="N234" i="1"/>
  <c r="O234" i="1"/>
  <c r="L234" i="1"/>
  <c r="N235" i="1"/>
  <c r="L235" i="1"/>
  <c r="O235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AX147" i="1"/>
  <c r="AV147" i="1"/>
  <c r="AY147" i="1"/>
  <c r="AX148" i="1"/>
  <c r="AV148" i="1"/>
  <c r="AY148" i="1"/>
  <c r="AX149" i="1"/>
  <c r="AV149" i="1"/>
  <c r="AY149" i="1"/>
  <c r="AX150" i="1"/>
  <c r="AV150" i="1"/>
  <c r="AX151" i="1"/>
  <c r="AY151" i="1"/>
  <c r="AV151" i="1"/>
  <c r="AX152" i="1"/>
  <c r="AV152" i="1"/>
  <c r="AY152" i="1"/>
  <c r="AX153" i="1"/>
  <c r="AY153" i="1"/>
  <c r="AV153" i="1"/>
  <c r="AX154" i="1"/>
  <c r="AY154" i="1"/>
  <c r="AV154" i="1"/>
  <c r="AX155" i="1"/>
  <c r="AV155" i="1"/>
  <c r="AY155" i="1"/>
  <c r="AX156" i="1"/>
  <c r="AY156" i="1"/>
  <c r="AV156" i="1"/>
  <c r="AX157" i="1"/>
  <c r="AV157" i="1"/>
  <c r="AY157" i="1"/>
  <c r="AX158" i="1"/>
  <c r="AV158" i="1"/>
  <c r="AX159" i="1"/>
  <c r="AY159" i="1"/>
  <c r="AV159" i="1"/>
  <c r="AX160" i="1"/>
  <c r="AV160" i="1"/>
  <c r="AY160" i="1"/>
  <c r="AX161" i="1"/>
  <c r="AY161" i="1"/>
  <c r="AV161" i="1"/>
  <c r="AX162" i="1"/>
  <c r="AY162" i="1"/>
  <c r="AV162" i="1"/>
  <c r="AX163" i="1"/>
  <c r="AV163" i="1"/>
  <c r="AY163" i="1"/>
  <c r="AX164" i="1"/>
  <c r="AV164" i="1"/>
  <c r="AY164" i="1"/>
  <c r="AX165" i="1"/>
  <c r="AV165" i="1"/>
  <c r="AY165" i="1"/>
  <c r="AX166" i="1"/>
  <c r="AV166" i="1"/>
  <c r="AX167" i="1"/>
  <c r="AY167" i="1"/>
  <c r="AV167" i="1"/>
  <c r="AX168" i="1"/>
  <c r="AV168" i="1"/>
  <c r="AX169" i="1"/>
  <c r="AY169" i="1"/>
  <c r="AV169" i="1"/>
  <c r="AX170" i="1"/>
  <c r="AV170" i="1"/>
  <c r="AY170" i="1"/>
  <c r="AX171" i="1"/>
  <c r="AV171" i="1"/>
  <c r="AY171" i="1"/>
  <c r="AX172" i="1"/>
  <c r="AY172" i="1"/>
  <c r="AV172" i="1"/>
  <c r="AX173" i="1"/>
  <c r="AV173" i="1"/>
  <c r="AY173" i="1"/>
  <c r="AX174" i="1"/>
  <c r="AV174" i="1"/>
  <c r="AY174" i="1"/>
  <c r="AX175" i="1"/>
  <c r="AY175" i="1"/>
  <c r="AV175" i="1"/>
  <c r="AX176" i="1"/>
  <c r="AV176" i="1"/>
  <c r="AX177" i="1"/>
  <c r="AY177" i="1"/>
  <c r="AV177" i="1"/>
  <c r="AX178" i="1"/>
  <c r="AY178" i="1"/>
  <c r="AV178" i="1"/>
  <c r="AX179" i="1"/>
  <c r="AV179" i="1"/>
  <c r="AY179" i="1"/>
  <c r="AX180" i="1"/>
  <c r="AY180" i="1"/>
  <c r="AV180" i="1"/>
  <c r="AX181" i="1"/>
  <c r="AV181" i="1"/>
  <c r="AY181" i="1"/>
  <c r="AX182" i="1"/>
  <c r="AV182" i="1"/>
  <c r="AX183" i="1"/>
  <c r="AY183" i="1"/>
  <c r="AV183" i="1"/>
  <c r="AX184" i="1"/>
  <c r="AV184" i="1"/>
  <c r="AY184" i="1"/>
  <c r="AX185" i="1"/>
  <c r="AY185" i="1"/>
  <c r="AV185" i="1"/>
  <c r="AX186" i="1"/>
  <c r="AV186" i="1"/>
  <c r="AY186" i="1"/>
  <c r="AX187" i="1"/>
  <c r="AV187" i="1"/>
  <c r="AY187" i="1"/>
  <c r="AX188" i="1"/>
  <c r="AY188" i="1"/>
  <c r="AV188" i="1"/>
  <c r="AX189" i="1"/>
  <c r="AV189" i="1"/>
  <c r="AY189" i="1"/>
  <c r="AX190" i="1"/>
  <c r="AV190" i="1"/>
  <c r="AY190" i="1"/>
  <c r="AX191" i="1"/>
  <c r="AY191" i="1"/>
  <c r="AV191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L189" i="1"/>
  <c r="AJ189" i="1"/>
  <c r="AM189" i="1"/>
  <c r="AL190" i="1"/>
  <c r="AJ190" i="1"/>
  <c r="AM190" i="1"/>
  <c r="AL191" i="1"/>
  <c r="AJ191" i="1"/>
  <c r="AM191" i="1"/>
  <c r="AL147" i="1"/>
  <c r="AM147" i="1"/>
  <c r="AJ147" i="1"/>
  <c r="AL148" i="1"/>
  <c r="AJ148" i="1"/>
  <c r="AM148" i="1"/>
  <c r="AL149" i="1"/>
  <c r="AM149" i="1"/>
  <c r="AJ149" i="1"/>
  <c r="AL150" i="1"/>
  <c r="AM150" i="1"/>
  <c r="AJ150" i="1"/>
  <c r="AL151" i="1"/>
  <c r="AJ151" i="1"/>
  <c r="AM151" i="1"/>
  <c r="AL152" i="1"/>
  <c r="AM152" i="1"/>
  <c r="AJ152" i="1"/>
  <c r="AL153" i="1"/>
  <c r="AM153" i="1"/>
  <c r="AJ153" i="1"/>
  <c r="AL154" i="1"/>
  <c r="AJ154" i="1"/>
  <c r="AM154" i="1"/>
  <c r="AL155" i="1"/>
  <c r="AJ155" i="1"/>
  <c r="AM155" i="1"/>
  <c r="AL156" i="1"/>
  <c r="AM156" i="1"/>
  <c r="AJ156" i="1"/>
  <c r="AL157" i="1"/>
  <c r="AM157" i="1"/>
  <c r="AJ157" i="1"/>
  <c r="AL158" i="1"/>
  <c r="AJ158" i="1"/>
  <c r="AM158" i="1"/>
  <c r="AL159" i="1"/>
  <c r="AJ159" i="1"/>
  <c r="AM159" i="1"/>
  <c r="AL160" i="1"/>
  <c r="AM160" i="1"/>
  <c r="AJ160" i="1"/>
  <c r="AL161" i="1"/>
  <c r="AM161" i="1"/>
  <c r="AJ161" i="1"/>
  <c r="AL162" i="1"/>
  <c r="AJ162" i="1"/>
  <c r="AM162" i="1"/>
  <c r="AL163" i="1"/>
  <c r="AJ163" i="1"/>
  <c r="AM163" i="1"/>
  <c r="AL164" i="1"/>
  <c r="AM164" i="1"/>
  <c r="AJ164" i="1"/>
  <c r="AL165" i="1"/>
  <c r="AM165" i="1"/>
  <c r="AJ165" i="1"/>
  <c r="AL166" i="1"/>
  <c r="AJ166" i="1"/>
  <c r="AM166" i="1"/>
  <c r="AL167" i="1"/>
  <c r="AJ167" i="1"/>
  <c r="AM167" i="1"/>
  <c r="AL168" i="1"/>
  <c r="AM168" i="1"/>
  <c r="AJ168" i="1"/>
  <c r="AL169" i="1"/>
  <c r="AM169" i="1"/>
  <c r="AJ169" i="1"/>
  <c r="AL170" i="1"/>
  <c r="AJ170" i="1"/>
  <c r="AM170" i="1"/>
  <c r="AL171" i="1"/>
  <c r="AJ171" i="1"/>
  <c r="AM171" i="1"/>
  <c r="AL172" i="1"/>
  <c r="AM172" i="1"/>
  <c r="AJ172" i="1"/>
  <c r="AL173" i="1"/>
  <c r="AM173" i="1"/>
  <c r="AJ173" i="1"/>
  <c r="AL174" i="1"/>
  <c r="AJ174" i="1"/>
  <c r="AM174" i="1"/>
  <c r="AL175" i="1"/>
  <c r="AJ175" i="1"/>
  <c r="AM175" i="1"/>
  <c r="AL176" i="1"/>
  <c r="AM176" i="1"/>
  <c r="AJ176" i="1"/>
  <c r="AL177" i="1"/>
  <c r="AM177" i="1"/>
  <c r="AJ177" i="1"/>
  <c r="AL178" i="1"/>
  <c r="AJ178" i="1"/>
  <c r="AM178" i="1"/>
  <c r="AL179" i="1"/>
  <c r="AJ179" i="1"/>
  <c r="AM179" i="1"/>
  <c r="AL180" i="1"/>
  <c r="AM180" i="1"/>
  <c r="AJ180" i="1"/>
  <c r="AL181" i="1"/>
  <c r="AM181" i="1"/>
  <c r="AJ181" i="1"/>
  <c r="AL182" i="1"/>
  <c r="AJ182" i="1"/>
  <c r="AM182" i="1"/>
  <c r="AL183" i="1"/>
  <c r="AJ183" i="1"/>
  <c r="AM183" i="1"/>
  <c r="AL184" i="1"/>
  <c r="AM184" i="1"/>
  <c r="AJ184" i="1"/>
  <c r="AL185" i="1"/>
  <c r="AM185" i="1"/>
  <c r="AJ185" i="1"/>
  <c r="AL186" i="1"/>
  <c r="AJ186" i="1"/>
  <c r="AM186" i="1"/>
  <c r="AL187" i="1"/>
  <c r="AJ187" i="1"/>
  <c r="AM187" i="1"/>
  <c r="AL188" i="1"/>
  <c r="AM188" i="1"/>
  <c r="AJ188" i="1"/>
  <c r="AL128" i="1"/>
  <c r="AM128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Z147" i="1"/>
  <c r="AA147" i="1"/>
  <c r="X147" i="1"/>
  <c r="Z148" i="1"/>
  <c r="AA148" i="1"/>
  <c r="X148" i="1"/>
  <c r="Z149" i="1"/>
  <c r="X149" i="1"/>
  <c r="AA149" i="1"/>
  <c r="Z150" i="1"/>
  <c r="X150" i="1"/>
  <c r="AA150" i="1"/>
  <c r="Z151" i="1"/>
  <c r="AA151" i="1"/>
  <c r="X151" i="1"/>
  <c r="Z152" i="1"/>
  <c r="AA152" i="1"/>
  <c r="X152" i="1"/>
  <c r="Z153" i="1"/>
  <c r="X153" i="1"/>
  <c r="AA153" i="1"/>
  <c r="Z154" i="1"/>
  <c r="X154" i="1"/>
  <c r="AA154" i="1"/>
  <c r="Z155" i="1"/>
  <c r="AA155" i="1"/>
  <c r="X155" i="1"/>
  <c r="Z156" i="1"/>
  <c r="AA156" i="1"/>
  <c r="X156" i="1"/>
  <c r="Z157" i="1"/>
  <c r="X157" i="1"/>
  <c r="AA157" i="1"/>
  <c r="Z158" i="1"/>
  <c r="X158" i="1"/>
  <c r="AA158" i="1"/>
  <c r="Z159" i="1"/>
  <c r="AA159" i="1"/>
  <c r="X159" i="1"/>
  <c r="Z160" i="1"/>
  <c r="AA160" i="1"/>
  <c r="X160" i="1"/>
  <c r="Z161" i="1"/>
  <c r="X161" i="1"/>
  <c r="AA161" i="1"/>
  <c r="Z162" i="1"/>
  <c r="X162" i="1"/>
  <c r="AA162" i="1"/>
  <c r="Z163" i="1"/>
  <c r="AA163" i="1"/>
  <c r="X163" i="1"/>
  <c r="Z164" i="1"/>
  <c r="AA164" i="1"/>
  <c r="X164" i="1"/>
  <c r="Z165" i="1"/>
  <c r="X165" i="1"/>
  <c r="AA165" i="1"/>
  <c r="Z166" i="1"/>
  <c r="X166" i="1"/>
  <c r="AA166" i="1"/>
  <c r="Z167" i="1"/>
  <c r="AA167" i="1"/>
  <c r="X167" i="1"/>
  <c r="Z168" i="1"/>
  <c r="AA168" i="1"/>
  <c r="X168" i="1"/>
  <c r="Z169" i="1"/>
  <c r="X169" i="1"/>
  <c r="AA169" i="1"/>
  <c r="Z170" i="1"/>
  <c r="X170" i="1"/>
  <c r="AA170" i="1"/>
  <c r="Z171" i="1"/>
  <c r="AA171" i="1"/>
  <c r="X171" i="1"/>
  <c r="Z172" i="1"/>
  <c r="AA172" i="1"/>
  <c r="X172" i="1"/>
  <c r="Z173" i="1"/>
  <c r="X173" i="1"/>
  <c r="AA173" i="1"/>
  <c r="Z174" i="1"/>
  <c r="X174" i="1"/>
  <c r="AA174" i="1"/>
  <c r="Z175" i="1"/>
  <c r="AA175" i="1"/>
  <c r="X175" i="1"/>
  <c r="Z176" i="1"/>
  <c r="AA176" i="1"/>
  <c r="X176" i="1"/>
  <c r="Z177" i="1"/>
  <c r="X177" i="1"/>
  <c r="AA177" i="1"/>
  <c r="Z178" i="1"/>
  <c r="X178" i="1"/>
  <c r="AA178" i="1"/>
  <c r="Z179" i="1"/>
  <c r="AA179" i="1"/>
  <c r="X179" i="1"/>
  <c r="Z180" i="1"/>
  <c r="AA180" i="1"/>
  <c r="X180" i="1"/>
  <c r="Z181" i="1"/>
  <c r="X181" i="1"/>
  <c r="AA181" i="1"/>
  <c r="Z182" i="1"/>
  <c r="X182" i="1"/>
  <c r="AA182" i="1"/>
  <c r="Z183" i="1"/>
  <c r="AA183" i="1"/>
  <c r="X183" i="1"/>
  <c r="Z184" i="1"/>
  <c r="AA184" i="1"/>
  <c r="X184" i="1"/>
  <c r="Z185" i="1"/>
  <c r="X185" i="1"/>
  <c r="AA185" i="1"/>
  <c r="Z186" i="1"/>
  <c r="X186" i="1"/>
  <c r="AA186" i="1"/>
  <c r="Z187" i="1"/>
  <c r="AA187" i="1"/>
  <c r="X187" i="1"/>
  <c r="Z188" i="1"/>
  <c r="AA188" i="1"/>
  <c r="X188" i="1"/>
  <c r="Z189" i="1"/>
  <c r="X189" i="1"/>
  <c r="AA189" i="1"/>
  <c r="Z190" i="1"/>
  <c r="X190" i="1"/>
  <c r="AA190" i="1"/>
  <c r="Z191" i="1"/>
  <c r="AA191" i="1"/>
  <c r="X191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N164" i="1"/>
  <c r="N165" i="1"/>
  <c r="N166" i="1"/>
  <c r="O166" i="1"/>
  <c r="N167" i="1"/>
  <c r="N168" i="1"/>
  <c r="N169" i="1"/>
  <c r="N170" i="1"/>
  <c r="O170" i="1"/>
  <c r="N171" i="1"/>
  <c r="N172" i="1"/>
  <c r="N173" i="1"/>
  <c r="N174" i="1"/>
  <c r="O174" i="1"/>
  <c r="N175" i="1"/>
  <c r="N176" i="1"/>
  <c r="N177" i="1"/>
  <c r="N178" i="1"/>
  <c r="O178" i="1"/>
  <c r="N179" i="1"/>
  <c r="N180" i="1"/>
  <c r="N181" i="1"/>
  <c r="N182" i="1"/>
  <c r="O182" i="1"/>
  <c r="N183" i="1"/>
  <c r="N184" i="1"/>
  <c r="N185" i="1"/>
  <c r="N186" i="1"/>
  <c r="O186" i="1"/>
  <c r="N187" i="1"/>
  <c r="N188" i="1"/>
  <c r="N189" i="1"/>
  <c r="N190" i="1"/>
  <c r="O190" i="1"/>
  <c r="N191" i="1"/>
  <c r="N147" i="1"/>
  <c r="N148" i="1"/>
  <c r="O148" i="1"/>
  <c r="N149" i="1"/>
  <c r="N150" i="1"/>
  <c r="O150" i="1"/>
  <c r="N151" i="1"/>
  <c r="N152" i="1"/>
  <c r="O152" i="1"/>
  <c r="N153" i="1"/>
  <c r="N154" i="1"/>
  <c r="O154" i="1"/>
  <c r="N155" i="1"/>
  <c r="N156" i="1"/>
  <c r="O156" i="1"/>
  <c r="N157" i="1"/>
  <c r="N158" i="1"/>
  <c r="O158" i="1"/>
  <c r="N159" i="1"/>
  <c r="N160" i="1"/>
  <c r="O160" i="1"/>
  <c r="N161" i="1"/>
  <c r="N162" i="1"/>
  <c r="O162" i="1"/>
  <c r="N163" i="1"/>
  <c r="L147" i="1"/>
  <c r="O147" i="1"/>
  <c r="L148" i="1"/>
  <c r="L149" i="1"/>
  <c r="O149" i="1"/>
  <c r="L150" i="1"/>
  <c r="L151" i="1"/>
  <c r="O151" i="1"/>
  <c r="L152" i="1"/>
  <c r="L153" i="1"/>
  <c r="O153" i="1"/>
  <c r="L154" i="1"/>
  <c r="L155" i="1"/>
  <c r="O155" i="1"/>
  <c r="L156" i="1"/>
  <c r="L157" i="1"/>
  <c r="O157" i="1"/>
  <c r="L158" i="1"/>
  <c r="L159" i="1"/>
  <c r="O159" i="1"/>
  <c r="L160" i="1"/>
  <c r="L161" i="1"/>
  <c r="O161" i="1"/>
  <c r="L162" i="1"/>
  <c r="L163" i="1"/>
  <c r="O163" i="1"/>
  <c r="L164" i="1"/>
  <c r="O164" i="1"/>
  <c r="L165" i="1"/>
  <c r="O165" i="1"/>
  <c r="L166" i="1"/>
  <c r="L167" i="1"/>
  <c r="O167" i="1"/>
  <c r="L168" i="1"/>
  <c r="O168" i="1"/>
  <c r="L169" i="1"/>
  <c r="O169" i="1"/>
  <c r="L170" i="1"/>
  <c r="L171" i="1"/>
  <c r="O171" i="1"/>
  <c r="L172" i="1"/>
  <c r="O172" i="1"/>
  <c r="L173" i="1"/>
  <c r="O173" i="1"/>
  <c r="L174" i="1"/>
  <c r="L175" i="1"/>
  <c r="O175" i="1"/>
  <c r="L176" i="1"/>
  <c r="O176" i="1"/>
  <c r="L177" i="1"/>
  <c r="O177" i="1"/>
  <c r="L178" i="1"/>
  <c r="L179" i="1"/>
  <c r="O179" i="1"/>
  <c r="L180" i="1"/>
  <c r="O180" i="1"/>
  <c r="L181" i="1"/>
  <c r="O181" i="1"/>
  <c r="L182" i="1"/>
  <c r="L183" i="1"/>
  <c r="O183" i="1"/>
  <c r="L184" i="1"/>
  <c r="O184" i="1"/>
  <c r="L185" i="1"/>
  <c r="O185" i="1"/>
  <c r="L186" i="1"/>
  <c r="L187" i="1"/>
  <c r="O187" i="1"/>
  <c r="L188" i="1"/>
  <c r="O188" i="1"/>
  <c r="L189" i="1"/>
  <c r="O189" i="1"/>
  <c r="L190" i="1"/>
  <c r="L191" i="1"/>
  <c r="O191" i="1"/>
  <c r="N128" i="1"/>
  <c r="O128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AX64" i="1"/>
  <c r="AV64" i="1"/>
  <c r="AY64" i="1"/>
  <c r="AX65" i="1"/>
  <c r="AY65" i="1"/>
  <c r="AV65" i="1"/>
  <c r="AX66" i="1"/>
  <c r="AY66" i="1"/>
  <c r="AV66" i="1"/>
  <c r="AX67" i="1"/>
  <c r="AV67" i="1"/>
  <c r="AY67" i="1"/>
  <c r="AX68" i="1"/>
  <c r="AV68" i="1"/>
  <c r="AY68" i="1"/>
  <c r="AX69" i="1"/>
  <c r="AY69" i="1"/>
  <c r="AV69" i="1"/>
  <c r="AX70" i="1"/>
  <c r="AY70" i="1"/>
  <c r="AV70" i="1"/>
  <c r="AX71" i="1"/>
  <c r="AV71" i="1"/>
  <c r="AY71" i="1"/>
  <c r="AX72" i="1"/>
  <c r="AV72" i="1"/>
  <c r="AY72" i="1"/>
  <c r="AX73" i="1"/>
  <c r="AY73" i="1"/>
  <c r="AV73" i="1"/>
  <c r="AX74" i="1"/>
  <c r="AY74" i="1"/>
  <c r="AV74" i="1"/>
  <c r="AX75" i="1"/>
  <c r="AV75" i="1"/>
  <c r="AY75" i="1"/>
  <c r="AX76" i="1"/>
  <c r="AV76" i="1"/>
  <c r="AY76" i="1"/>
  <c r="AX77" i="1"/>
  <c r="AY77" i="1"/>
  <c r="AV77" i="1"/>
  <c r="AX78" i="1"/>
  <c r="AY78" i="1"/>
  <c r="AV78" i="1"/>
  <c r="AX79" i="1"/>
  <c r="AV79" i="1"/>
  <c r="AY79" i="1"/>
  <c r="AX80" i="1"/>
  <c r="AV80" i="1"/>
  <c r="AY80" i="1"/>
  <c r="AX81" i="1"/>
  <c r="AY81" i="1"/>
  <c r="AV81" i="1"/>
  <c r="AX82" i="1"/>
  <c r="AY82" i="1"/>
  <c r="AV82" i="1"/>
  <c r="AX83" i="1"/>
  <c r="AV83" i="1"/>
  <c r="AY83" i="1"/>
  <c r="AX84" i="1"/>
  <c r="AV84" i="1"/>
  <c r="AY84" i="1"/>
  <c r="AX85" i="1"/>
  <c r="AY85" i="1"/>
  <c r="AV85" i="1"/>
  <c r="AX86" i="1"/>
  <c r="AY86" i="1"/>
  <c r="AV86" i="1"/>
  <c r="AX87" i="1"/>
  <c r="AV87" i="1"/>
  <c r="AY87" i="1"/>
  <c r="AX88" i="1"/>
  <c r="AV88" i="1"/>
  <c r="AY88" i="1"/>
  <c r="AX89" i="1"/>
  <c r="AY89" i="1"/>
  <c r="AV89" i="1"/>
  <c r="AX90" i="1"/>
  <c r="AY90" i="1"/>
  <c r="AV90" i="1"/>
  <c r="AX91" i="1"/>
  <c r="AV91" i="1"/>
  <c r="AY91" i="1"/>
  <c r="AX92" i="1"/>
  <c r="AV92" i="1"/>
  <c r="AY92" i="1"/>
  <c r="AX93" i="1"/>
  <c r="AY93" i="1"/>
  <c r="AV93" i="1"/>
  <c r="AX94" i="1"/>
  <c r="AY94" i="1"/>
  <c r="AV94" i="1"/>
  <c r="AX95" i="1"/>
  <c r="AV95" i="1"/>
  <c r="AY95" i="1"/>
  <c r="AX96" i="1"/>
  <c r="AV96" i="1"/>
  <c r="AY96" i="1"/>
  <c r="AX97" i="1"/>
  <c r="AY97" i="1"/>
  <c r="AV97" i="1"/>
  <c r="AX98" i="1"/>
  <c r="AY98" i="1"/>
  <c r="AV98" i="1"/>
  <c r="AX99" i="1"/>
  <c r="AV99" i="1"/>
  <c r="AY99" i="1"/>
  <c r="AX100" i="1"/>
  <c r="AV100" i="1"/>
  <c r="AY100" i="1"/>
  <c r="AX101" i="1"/>
  <c r="AY101" i="1"/>
  <c r="AV101" i="1"/>
  <c r="AX102" i="1"/>
  <c r="AY102" i="1"/>
  <c r="AV102" i="1"/>
  <c r="AX103" i="1"/>
  <c r="AV103" i="1"/>
  <c r="AY103" i="1"/>
  <c r="AX104" i="1"/>
  <c r="AV104" i="1"/>
  <c r="AY104" i="1"/>
  <c r="AX105" i="1"/>
  <c r="AY105" i="1"/>
  <c r="AV105" i="1"/>
  <c r="AX106" i="1"/>
  <c r="AY106" i="1"/>
  <c r="AV106" i="1"/>
  <c r="AX107" i="1"/>
  <c r="AV107" i="1"/>
  <c r="AY107" i="1"/>
  <c r="AX109" i="1"/>
  <c r="AV109" i="1"/>
  <c r="AY109" i="1"/>
  <c r="AX110" i="1"/>
  <c r="AY110" i="1"/>
  <c r="AV110" i="1"/>
  <c r="AX111" i="1"/>
  <c r="AY111" i="1"/>
  <c r="AV111" i="1"/>
  <c r="AX112" i="1"/>
  <c r="AV112" i="1"/>
  <c r="AY112" i="1"/>
  <c r="AX113" i="1"/>
  <c r="AV113" i="1"/>
  <c r="AY113" i="1"/>
  <c r="AX115" i="1"/>
  <c r="AY115" i="1"/>
  <c r="AV115" i="1"/>
  <c r="AX116" i="1"/>
  <c r="AY116" i="1"/>
  <c r="AV116" i="1"/>
  <c r="AX117" i="1"/>
  <c r="AV117" i="1"/>
  <c r="AY117" i="1"/>
  <c r="AX118" i="1"/>
  <c r="AV118" i="1"/>
  <c r="AY118" i="1"/>
  <c r="AX119" i="1"/>
  <c r="AY119" i="1"/>
  <c r="AV119" i="1"/>
  <c r="AX120" i="1"/>
  <c r="AY120" i="1"/>
  <c r="AV120" i="1"/>
  <c r="AX121" i="1"/>
  <c r="AV121" i="1"/>
  <c r="AY121" i="1"/>
  <c r="AX122" i="1"/>
  <c r="AV122" i="1"/>
  <c r="AY122" i="1"/>
  <c r="AX123" i="1"/>
  <c r="AY123" i="1"/>
  <c r="AV123" i="1"/>
  <c r="AX124" i="1"/>
  <c r="AY124" i="1"/>
  <c r="AV124" i="1"/>
  <c r="AX125" i="1"/>
  <c r="AV125" i="1"/>
  <c r="AY125" i="1"/>
  <c r="AX126" i="1"/>
  <c r="AV126" i="1"/>
  <c r="AY126" i="1"/>
  <c r="AX127" i="1"/>
  <c r="AY127" i="1"/>
  <c r="AV127" i="1"/>
  <c r="AX128" i="1"/>
  <c r="AY128" i="1"/>
  <c r="AV128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L79" i="1"/>
  <c r="AJ79" i="1"/>
  <c r="AM79" i="1"/>
  <c r="AL80" i="1"/>
  <c r="AM80" i="1"/>
  <c r="AJ80" i="1"/>
  <c r="AL81" i="1"/>
  <c r="AM81" i="1"/>
  <c r="AJ81" i="1"/>
  <c r="AL82" i="1"/>
  <c r="AJ82" i="1"/>
  <c r="AM82" i="1"/>
  <c r="AL83" i="1"/>
  <c r="AJ83" i="1"/>
  <c r="AM83" i="1"/>
  <c r="AL84" i="1"/>
  <c r="AM84" i="1"/>
  <c r="AJ84" i="1"/>
  <c r="AL85" i="1"/>
  <c r="AM85" i="1"/>
  <c r="AJ85" i="1"/>
  <c r="AL86" i="1"/>
  <c r="AJ86" i="1"/>
  <c r="AM86" i="1"/>
  <c r="AL87" i="1"/>
  <c r="AJ87" i="1"/>
  <c r="AM87" i="1"/>
  <c r="AL88" i="1"/>
  <c r="AM88" i="1"/>
  <c r="AJ88" i="1"/>
  <c r="AL89" i="1"/>
  <c r="AM89" i="1"/>
  <c r="AJ89" i="1"/>
  <c r="AL90" i="1"/>
  <c r="AJ90" i="1"/>
  <c r="AM90" i="1"/>
  <c r="AL91" i="1"/>
  <c r="AJ91" i="1"/>
  <c r="AM91" i="1"/>
  <c r="AL92" i="1"/>
  <c r="AM92" i="1"/>
  <c r="AJ92" i="1"/>
  <c r="AL93" i="1"/>
  <c r="AM93" i="1"/>
  <c r="AJ93" i="1"/>
  <c r="AL94" i="1"/>
  <c r="AJ94" i="1"/>
  <c r="AM94" i="1"/>
  <c r="AL95" i="1"/>
  <c r="AJ95" i="1"/>
  <c r="AM95" i="1"/>
  <c r="AL96" i="1"/>
  <c r="AM96" i="1"/>
  <c r="AJ96" i="1"/>
  <c r="AL97" i="1"/>
  <c r="AM97" i="1"/>
  <c r="AJ97" i="1"/>
  <c r="AL98" i="1"/>
  <c r="AJ98" i="1"/>
  <c r="AM98" i="1"/>
  <c r="AL99" i="1"/>
  <c r="AJ99" i="1"/>
  <c r="AM99" i="1"/>
  <c r="AL100" i="1"/>
  <c r="AM100" i="1"/>
  <c r="AJ100" i="1"/>
  <c r="AL101" i="1"/>
  <c r="AM101" i="1"/>
  <c r="AJ101" i="1"/>
  <c r="AL102" i="1"/>
  <c r="AJ102" i="1"/>
  <c r="AM102" i="1"/>
  <c r="AL103" i="1"/>
  <c r="AJ103" i="1"/>
  <c r="AM103" i="1"/>
  <c r="AL104" i="1"/>
  <c r="AM104" i="1"/>
  <c r="AJ104" i="1"/>
  <c r="AL105" i="1"/>
  <c r="AM105" i="1"/>
  <c r="AJ105" i="1"/>
  <c r="AL106" i="1"/>
  <c r="AJ106" i="1"/>
  <c r="AM106" i="1"/>
  <c r="AL107" i="1"/>
  <c r="AJ107" i="1"/>
  <c r="AM107" i="1"/>
  <c r="AL109" i="1"/>
  <c r="AM109" i="1"/>
  <c r="AJ109" i="1"/>
  <c r="AL110" i="1"/>
  <c r="AM110" i="1"/>
  <c r="AJ110" i="1"/>
  <c r="AL111" i="1"/>
  <c r="AJ111" i="1"/>
  <c r="AM111" i="1"/>
  <c r="AL112" i="1"/>
  <c r="AJ112" i="1"/>
  <c r="AM112" i="1"/>
  <c r="AL113" i="1"/>
  <c r="AM113" i="1"/>
  <c r="AJ113" i="1"/>
  <c r="AL115" i="1"/>
  <c r="AM115" i="1"/>
  <c r="AJ115" i="1"/>
  <c r="AL116" i="1"/>
  <c r="AJ116" i="1"/>
  <c r="AM116" i="1"/>
  <c r="AL117" i="1"/>
  <c r="AJ117" i="1"/>
  <c r="AM117" i="1"/>
  <c r="AL118" i="1"/>
  <c r="AM118" i="1"/>
  <c r="AJ118" i="1"/>
  <c r="AL119" i="1"/>
  <c r="AM119" i="1"/>
  <c r="AJ119" i="1"/>
  <c r="AL120" i="1"/>
  <c r="AJ120" i="1"/>
  <c r="AM120" i="1"/>
  <c r="AL121" i="1"/>
  <c r="AJ121" i="1"/>
  <c r="AM121" i="1"/>
  <c r="AL122" i="1"/>
  <c r="AM122" i="1"/>
  <c r="AJ122" i="1"/>
  <c r="AL123" i="1"/>
  <c r="AM123" i="1"/>
  <c r="AJ123" i="1"/>
  <c r="AL124" i="1"/>
  <c r="AJ124" i="1"/>
  <c r="AM124" i="1"/>
  <c r="AL125" i="1"/>
  <c r="AJ125" i="1"/>
  <c r="AM125" i="1"/>
  <c r="AL126" i="1"/>
  <c r="AM126" i="1"/>
  <c r="AJ126" i="1"/>
  <c r="AL127" i="1"/>
  <c r="AM127" i="1"/>
  <c r="AJ127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Z79" i="1"/>
  <c r="X79" i="1"/>
  <c r="AA79" i="1"/>
  <c r="Z80" i="1"/>
  <c r="AA80" i="1"/>
  <c r="X80" i="1"/>
  <c r="Z81" i="1"/>
  <c r="AA81" i="1"/>
  <c r="X81" i="1"/>
  <c r="Z82" i="1"/>
  <c r="X82" i="1"/>
  <c r="AA82" i="1"/>
  <c r="Z83" i="1"/>
  <c r="X83" i="1"/>
  <c r="AA83" i="1"/>
  <c r="Z84" i="1"/>
  <c r="AA84" i="1"/>
  <c r="X84" i="1"/>
  <c r="Z85" i="1"/>
  <c r="AA85" i="1"/>
  <c r="X85" i="1"/>
  <c r="Z86" i="1"/>
  <c r="X86" i="1"/>
  <c r="AA86" i="1"/>
  <c r="Z87" i="1"/>
  <c r="X87" i="1"/>
  <c r="AA87" i="1"/>
  <c r="Z88" i="1"/>
  <c r="AA88" i="1"/>
  <c r="X88" i="1"/>
  <c r="Z89" i="1"/>
  <c r="AA89" i="1"/>
  <c r="X89" i="1"/>
  <c r="Z90" i="1"/>
  <c r="X90" i="1"/>
  <c r="AA90" i="1"/>
  <c r="Z91" i="1"/>
  <c r="X91" i="1"/>
  <c r="AA91" i="1"/>
  <c r="Z92" i="1"/>
  <c r="AA92" i="1"/>
  <c r="X92" i="1"/>
  <c r="Z93" i="1"/>
  <c r="AA93" i="1"/>
  <c r="X93" i="1"/>
  <c r="Z94" i="1"/>
  <c r="X94" i="1"/>
  <c r="AA94" i="1"/>
  <c r="Z95" i="1"/>
  <c r="X95" i="1"/>
  <c r="AA95" i="1"/>
  <c r="Z96" i="1"/>
  <c r="AA96" i="1"/>
  <c r="X96" i="1"/>
  <c r="Z97" i="1"/>
  <c r="AA97" i="1"/>
  <c r="X97" i="1"/>
  <c r="Z98" i="1"/>
  <c r="X98" i="1"/>
  <c r="AA98" i="1"/>
  <c r="Z99" i="1"/>
  <c r="X99" i="1"/>
  <c r="AA99" i="1"/>
  <c r="Z100" i="1"/>
  <c r="AA100" i="1"/>
  <c r="X100" i="1"/>
  <c r="Z101" i="1"/>
  <c r="AA101" i="1"/>
  <c r="X101" i="1"/>
  <c r="Z102" i="1"/>
  <c r="X102" i="1"/>
  <c r="AA102" i="1"/>
  <c r="Z103" i="1"/>
  <c r="X103" i="1"/>
  <c r="AA103" i="1"/>
  <c r="Z104" i="1"/>
  <c r="AA104" i="1"/>
  <c r="X104" i="1"/>
  <c r="Z105" i="1"/>
  <c r="AA105" i="1"/>
  <c r="X105" i="1"/>
  <c r="Z106" i="1"/>
  <c r="X106" i="1"/>
  <c r="AA106" i="1"/>
  <c r="Z107" i="1"/>
  <c r="X107" i="1"/>
  <c r="AA107" i="1"/>
  <c r="Z109" i="1"/>
  <c r="AA109" i="1"/>
  <c r="X109" i="1"/>
  <c r="Z110" i="1"/>
  <c r="AA110" i="1"/>
  <c r="X110" i="1"/>
  <c r="Z111" i="1"/>
  <c r="X111" i="1"/>
  <c r="AA111" i="1"/>
  <c r="Z112" i="1"/>
  <c r="X112" i="1"/>
  <c r="AA112" i="1"/>
  <c r="Z113" i="1"/>
  <c r="AA113" i="1"/>
  <c r="X113" i="1"/>
  <c r="Z115" i="1"/>
  <c r="AA115" i="1"/>
  <c r="X115" i="1"/>
  <c r="Z116" i="1"/>
  <c r="X116" i="1"/>
  <c r="AA116" i="1"/>
  <c r="Z117" i="1"/>
  <c r="X117" i="1"/>
  <c r="AA117" i="1"/>
  <c r="Z118" i="1"/>
  <c r="AA118" i="1"/>
  <c r="X118" i="1"/>
  <c r="Z119" i="1"/>
  <c r="AA119" i="1"/>
  <c r="X119" i="1"/>
  <c r="Z120" i="1"/>
  <c r="X120" i="1"/>
  <c r="AA120" i="1"/>
  <c r="Z121" i="1"/>
  <c r="X121" i="1"/>
  <c r="AA121" i="1"/>
  <c r="Z122" i="1"/>
  <c r="AA122" i="1"/>
  <c r="X122" i="1"/>
  <c r="Z123" i="1"/>
  <c r="AA123" i="1"/>
  <c r="X123" i="1"/>
  <c r="Z124" i="1"/>
  <c r="X124" i="1"/>
  <c r="AA124" i="1"/>
  <c r="Z125" i="1"/>
  <c r="X125" i="1"/>
  <c r="AA125" i="1"/>
  <c r="Z126" i="1"/>
  <c r="AA126" i="1"/>
  <c r="X126" i="1"/>
  <c r="Z127" i="1"/>
  <c r="AA127" i="1"/>
  <c r="X127" i="1"/>
  <c r="Z128" i="1"/>
  <c r="X128" i="1"/>
  <c r="AA128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50" i="1"/>
  <c r="N107" i="1"/>
  <c r="L107" i="1"/>
  <c r="O107" i="1"/>
  <c r="N109" i="1"/>
  <c r="L109" i="1"/>
  <c r="O109" i="1"/>
  <c r="N110" i="1"/>
  <c r="O110" i="1"/>
  <c r="L110" i="1"/>
  <c r="N111" i="1"/>
  <c r="O111" i="1"/>
  <c r="L111" i="1"/>
  <c r="N112" i="1"/>
  <c r="L112" i="1"/>
  <c r="O112" i="1"/>
  <c r="N113" i="1"/>
  <c r="L113" i="1"/>
  <c r="O113" i="1"/>
  <c r="N115" i="1"/>
  <c r="O115" i="1"/>
  <c r="L115" i="1"/>
  <c r="N116" i="1"/>
  <c r="O116" i="1"/>
  <c r="L116" i="1"/>
  <c r="N117" i="1"/>
  <c r="L117" i="1"/>
  <c r="O117" i="1"/>
  <c r="N118" i="1"/>
  <c r="L118" i="1"/>
  <c r="O118" i="1"/>
  <c r="N119" i="1"/>
  <c r="O119" i="1"/>
  <c r="L119" i="1"/>
  <c r="N120" i="1"/>
  <c r="O120" i="1"/>
  <c r="L120" i="1"/>
  <c r="N121" i="1"/>
  <c r="L121" i="1"/>
  <c r="O121" i="1"/>
  <c r="N122" i="1"/>
  <c r="L122" i="1"/>
  <c r="O122" i="1"/>
  <c r="N123" i="1"/>
  <c r="O123" i="1"/>
  <c r="L123" i="1"/>
  <c r="N124" i="1"/>
  <c r="O124" i="1"/>
  <c r="L124" i="1"/>
  <c r="N125" i="1"/>
  <c r="L125" i="1"/>
  <c r="O125" i="1"/>
  <c r="N126" i="1"/>
  <c r="L126" i="1"/>
  <c r="O126" i="1"/>
  <c r="N127" i="1"/>
  <c r="O127" i="1"/>
  <c r="L127" i="1"/>
  <c r="N79" i="1"/>
  <c r="O79" i="1"/>
  <c r="L79" i="1"/>
  <c r="N80" i="1"/>
  <c r="L80" i="1"/>
  <c r="O80" i="1"/>
  <c r="N81" i="1"/>
  <c r="L81" i="1"/>
  <c r="O81" i="1"/>
  <c r="N82" i="1"/>
  <c r="O82" i="1"/>
  <c r="L82" i="1"/>
  <c r="N83" i="1"/>
  <c r="O83" i="1"/>
  <c r="L83" i="1"/>
  <c r="N84" i="1"/>
  <c r="L84" i="1"/>
  <c r="O84" i="1"/>
  <c r="N85" i="1"/>
  <c r="L85" i="1"/>
  <c r="O85" i="1"/>
  <c r="N86" i="1"/>
  <c r="O86" i="1"/>
  <c r="L86" i="1"/>
  <c r="N87" i="1"/>
  <c r="O87" i="1"/>
  <c r="L87" i="1"/>
  <c r="N88" i="1"/>
  <c r="L88" i="1"/>
  <c r="O88" i="1"/>
  <c r="N89" i="1"/>
  <c r="L89" i="1"/>
  <c r="O89" i="1"/>
  <c r="N90" i="1"/>
  <c r="O90" i="1"/>
  <c r="L90" i="1"/>
  <c r="N91" i="1"/>
  <c r="O91" i="1"/>
  <c r="L91" i="1"/>
  <c r="N92" i="1"/>
  <c r="L92" i="1"/>
  <c r="O92" i="1"/>
  <c r="N93" i="1"/>
  <c r="L93" i="1"/>
  <c r="O93" i="1"/>
  <c r="N94" i="1"/>
  <c r="O94" i="1"/>
  <c r="L94" i="1"/>
  <c r="N95" i="1"/>
  <c r="O95" i="1"/>
  <c r="L95" i="1"/>
  <c r="N96" i="1"/>
  <c r="L96" i="1"/>
  <c r="O96" i="1"/>
  <c r="N97" i="1"/>
  <c r="L97" i="1"/>
  <c r="O97" i="1"/>
  <c r="N98" i="1"/>
  <c r="O98" i="1"/>
  <c r="L98" i="1"/>
  <c r="N99" i="1"/>
  <c r="O99" i="1"/>
  <c r="L99" i="1"/>
  <c r="N100" i="1"/>
  <c r="L100" i="1"/>
  <c r="O100" i="1"/>
  <c r="N101" i="1"/>
  <c r="L101" i="1"/>
  <c r="O101" i="1"/>
  <c r="N102" i="1"/>
  <c r="O102" i="1"/>
  <c r="L102" i="1"/>
  <c r="N103" i="1"/>
  <c r="O103" i="1"/>
  <c r="L103" i="1"/>
  <c r="N104" i="1"/>
  <c r="L104" i="1"/>
  <c r="O104" i="1"/>
  <c r="N105" i="1"/>
  <c r="L105" i="1"/>
  <c r="O105" i="1"/>
  <c r="N106" i="1"/>
  <c r="O106" i="1"/>
  <c r="L106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AX20" i="1"/>
  <c r="AV20" i="1"/>
  <c r="AY20" i="1"/>
  <c r="AX21" i="1"/>
  <c r="AV21" i="1"/>
  <c r="AY21" i="1"/>
  <c r="AX22" i="1"/>
  <c r="AY22" i="1"/>
  <c r="AV22" i="1"/>
  <c r="AX23" i="1"/>
  <c r="AY23" i="1"/>
  <c r="AV23" i="1"/>
  <c r="AX24" i="1"/>
  <c r="AV24" i="1"/>
  <c r="AY24" i="1"/>
  <c r="AX25" i="1"/>
  <c r="AV25" i="1"/>
  <c r="AY25" i="1"/>
  <c r="AX26" i="1"/>
  <c r="AY26" i="1"/>
  <c r="AV26" i="1"/>
  <c r="AX27" i="1"/>
  <c r="AY27" i="1"/>
  <c r="AV27" i="1"/>
  <c r="AX28" i="1"/>
  <c r="AV28" i="1"/>
  <c r="AY28" i="1"/>
  <c r="AX29" i="1"/>
  <c r="AV29" i="1"/>
  <c r="AY29" i="1"/>
  <c r="AX30" i="1"/>
  <c r="AY30" i="1"/>
  <c r="AV30" i="1"/>
  <c r="AX31" i="1"/>
  <c r="AY31" i="1"/>
  <c r="AV31" i="1"/>
  <c r="AX32" i="1"/>
  <c r="AV32" i="1"/>
  <c r="AY32" i="1"/>
  <c r="AX33" i="1"/>
  <c r="AV33" i="1"/>
  <c r="AY33" i="1"/>
  <c r="AX34" i="1"/>
  <c r="AY34" i="1"/>
  <c r="AV34" i="1"/>
  <c r="AX35" i="1"/>
  <c r="AY35" i="1"/>
  <c r="AV35" i="1"/>
  <c r="AX36" i="1"/>
  <c r="AV36" i="1"/>
  <c r="AY36" i="1"/>
  <c r="AX37" i="1"/>
  <c r="AV37" i="1"/>
  <c r="AY37" i="1"/>
  <c r="AX38" i="1"/>
  <c r="AY38" i="1"/>
  <c r="AV38" i="1"/>
  <c r="AX39" i="1"/>
  <c r="AY39" i="1"/>
  <c r="AV39" i="1"/>
  <c r="AX40" i="1"/>
  <c r="AV40" i="1"/>
  <c r="AY40" i="1"/>
  <c r="AX41" i="1"/>
  <c r="AV41" i="1"/>
  <c r="AY41" i="1"/>
  <c r="AX42" i="1"/>
  <c r="AY42" i="1"/>
  <c r="AV42" i="1"/>
  <c r="AX43" i="1"/>
  <c r="AY43" i="1"/>
  <c r="AV43" i="1"/>
  <c r="AX44" i="1"/>
  <c r="AV44" i="1"/>
  <c r="AY44" i="1"/>
  <c r="AX45" i="1"/>
  <c r="AV45" i="1"/>
  <c r="AY45" i="1"/>
  <c r="AX46" i="1"/>
  <c r="AY46" i="1"/>
  <c r="AV46" i="1"/>
  <c r="AX47" i="1"/>
  <c r="AY47" i="1"/>
  <c r="AV47" i="1"/>
  <c r="AX48" i="1"/>
  <c r="AV48" i="1"/>
  <c r="AY48" i="1"/>
  <c r="AX49" i="1"/>
  <c r="AV49" i="1"/>
  <c r="AY49" i="1"/>
  <c r="AX50" i="1"/>
  <c r="AY50" i="1"/>
  <c r="AV50" i="1"/>
  <c r="AX51" i="1"/>
  <c r="AY51" i="1"/>
  <c r="AV51" i="1"/>
  <c r="AX52" i="1"/>
  <c r="AV52" i="1"/>
  <c r="AY52" i="1"/>
  <c r="AX53" i="1"/>
  <c r="AV53" i="1"/>
  <c r="AY53" i="1"/>
  <c r="AX54" i="1"/>
  <c r="AY54" i="1"/>
  <c r="AV54" i="1"/>
  <c r="AX55" i="1"/>
  <c r="AY55" i="1"/>
  <c r="AV55" i="1"/>
  <c r="AX56" i="1"/>
  <c r="AV56" i="1"/>
  <c r="AY56" i="1"/>
  <c r="AX57" i="1"/>
  <c r="AV57" i="1"/>
  <c r="AY57" i="1"/>
  <c r="AX58" i="1"/>
  <c r="AY58" i="1"/>
  <c r="AV58" i="1"/>
  <c r="AX59" i="1"/>
  <c r="AY59" i="1"/>
  <c r="AV59" i="1"/>
  <c r="AX60" i="1"/>
  <c r="AV60" i="1"/>
  <c r="AY60" i="1"/>
  <c r="AX61" i="1"/>
  <c r="AV61" i="1"/>
  <c r="AY61" i="1"/>
  <c r="AX62" i="1"/>
  <c r="AY62" i="1"/>
  <c r="AV62" i="1"/>
  <c r="AX63" i="1"/>
  <c r="AY63" i="1"/>
  <c r="AV63" i="1"/>
  <c r="AV19" i="1"/>
  <c r="AX19" i="1"/>
  <c r="AY19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3" i="1"/>
  <c r="AL20" i="1"/>
  <c r="AJ20" i="1"/>
  <c r="AM20" i="1"/>
  <c r="AL21" i="1"/>
  <c r="AM21" i="1"/>
  <c r="AJ21" i="1"/>
  <c r="AL22" i="1"/>
  <c r="AJ22" i="1"/>
  <c r="AL23" i="1"/>
  <c r="AJ23" i="1"/>
  <c r="AM23" i="1"/>
  <c r="AL24" i="1"/>
  <c r="AJ24" i="1"/>
  <c r="AM24" i="1"/>
  <c r="AL25" i="1"/>
  <c r="AM25" i="1"/>
  <c r="AJ25" i="1"/>
  <c r="AL26" i="1"/>
  <c r="AM26" i="1"/>
  <c r="AJ26" i="1"/>
  <c r="AL27" i="1"/>
  <c r="AJ27" i="1"/>
  <c r="AM27" i="1"/>
  <c r="AL28" i="1"/>
  <c r="AJ28" i="1"/>
  <c r="AM28" i="1"/>
  <c r="AL29" i="1"/>
  <c r="AM29" i="1"/>
  <c r="AJ29" i="1"/>
  <c r="AL30" i="1"/>
  <c r="AJ30" i="1"/>
  <c r="AL31" i="1"/>
  <c r="AJ31" i="1"/>
  <c r="AM31" i="1"/>
  <c r="AL32" i="1"/>
  <c r="AJ32" i="1"/>
  <c r="AM32" i="1"/>
  <c r="AL33" i="1"/>
  <c r="AM33" i="1"/>
  <c r="AJ33" i="1"/>
  <c r="AL34" i="1"/>
  <c r="AM34" i="1"/>
  <c r="AJ34" i="1"/>
  <c r="AL35" i="1"/>
  <c r="AJ35" i="1"/>
  <c r="AM35" i="1"/>
  <c r="AL36" i="1"/>
  <c r="AJ36" i="1"/>
  <c r="AM36" i="1"/>
  <c r="AL37" i="1"/>
  <c r="AM37" i="1"/>
  <c r="AJ37" i="1"/>
  <c r="AL38" i="1"/>
  <c r="AJ38" i="1"/>
  <c r="AL39" i="1"/>
  <c r="AJ39" i="1"/>
  <c r="AM39" i="1"/>
  <c r="AL40" i="1"/>
  <c r="AJ40" i="1"/>
  <c r="AM40" i="1"/>
  <c r="AL41" i="1"/>
  <c r="AM41" i="1"/>
  <c r="AJ41" i="1"/>
  <c r="AL42" i="1"/>
  <c r="AM42" i="1"/>
  <c r="AJ42" i="1"/>
  <c r="AL43" i="1"/>
  <c r="AJ43" i="1"/>
  <c r="AM43" i="1"/>
  <c r="AL44" i="1"/>
  <c r="AJ44" i="1"/>
  <c r="AM44" i="1"/>
  <c r="AL45" i="1"/>
  <c r="AM45" i="1"/>
  <c r="AJ45" i="1"/>
  <c r="AL46" i="1"/>
  <c r="AJ46" i="1"/>
  <c r="AL47" i="1"/>
  <c r="AJ47" i="1"/>
  <c r="AM47" i="1"/>
  <c r="AL48" i="1"/>
  <c r="AJ48" i="1"/>
  <c r="AM48" i="1"/>
  <c r="AL49" i="1"/>
  <c r="AM49" i="1"/>
  <c r="AJ49" i="1"/>
  <c r="AL50" i="1"/>
  <c r="AM50" i="1"/>
  <c r="AJ50" i="1"/>
  <c r="AJ51" i="1"/>
  <c r="AL51" i="1"/>
  <c r="AM51" i="1"/>
  <c r="AJ52" i="1"/>
  <c r="AL52" i="1"/>
  <c r="AM52" i="1"/>
  <c r="AJ53" i="1"/>
  <c r="AL53" i="1"/>
  <c r="AJ54" i="1"/>
  <c r="AL54" i="1"/>
  <c r="AM54" i="1"/>
  <c r="AJ55" i="1"/>
  <c r="AL55" i="1"/>
  <c r="AM55" i="1"/>
  <c r="AJ56" i="1"/>
  <c r="AL56" i="1"/>
  <c r="AM56" i="1"/>
  <c r="AJ57" i="1"/>
  <c r="AL57" i="1"/>
  <c r="AM57" i="1"/>
  <c r="AJ58" i="1"/>
  <c r="AL58" i="1"/>
  <c r="AJ59" i="1"/>
  <c r="AL59" i="1"/>
  <c r="AM59" i="1"/>
  <c r="AJ60" i="1"/>
  <c r="AL60" i="1"/>
  <c r="AM60" i="1"/>
  <c r="AJ61" i="1"/>
  <c r="AL61" i="1"/>
  <c r="AJ62" i="1"/>
  <c r="AL62" i="1"/>
  <c r="AM62" i="1"/>
  <c r="AJ63" i="1"/>
  <c r="AL63" i="1"/>
  <c r="AM63" i="1"/>
  <c r="AJ19" i="1"/>
  <c r="AL19" i="1"/>
  <c r="AM19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3" i="1"/>
  <c r="Z20" i="1"/>
  <c r="AA20" i="1"/>
  <c r="X20" i="1"/>
  <c r="Z21" i="1"/>
  <c r="AA21" i="1"/>
  <c r="X21" i="1"/>
  <c r="Z22" i="1"/>
  <c r="X22" i="1"/>
  <c r="AA22" i="1"/>
  <c r="Z23" i="1"/>
  <c r="X23" i="1"/>
  <c r="AA23" i="1"/>
  <c r="Z24" i="1"/>
  <c r="AA24" i="1"/>
  <c r="X24" i="1"/>
  <c r="Z25" i="1"/>
  <c r="X25" i="1"/>
  <c r="Z26" i="1"/>
  <c r="X26" i="1"/>
  <c r="AA26" i="1"/>
  <c r="Z27" i="1"/>
  <c r="X27" i="1"/>
  <c r="AA27" i="1"/>
  <c r="Z28" i="1"/>
  <c r="AA28" i="1"/>
  <c r="X28" i="1"/>
  <c r="Z29" i="1"/>
  <c r="AA29" i="1"/>
  <c r="X29" i="1"/>
  <c r="Z30" i="1"/>
  <c r="X30" i="1"/>
  <c r="AA30" i="1"/>
  <c r="Z31" i="1"/>
  <c r="X31" i="1"/>
  <c r="AA31" i="1"/>
  <c r="Z32" i="1"/>
  <c r="AA32" i="1"/>
  <c r="X32" i="1"/>
  <c r="Z33" i="1"/>
  <c r="X33" i="1"/>
  <c r="Z34" i="1"/>
  <c r="X34" i="1"/>
  <c r="AA34" i="1"/>
  <c r="Z35" i="1"/>
  <c r="X35" i="1"/>
  <c r="AA35" i="1"/>
  <c r="Z36" i="1"/>
  <c r="AA36" i="1"/>
  <c r="X36" i="1"/>
  <c r="Z37" i="1"/>
  <c r="AA37" i="1"/>
  <c r="X37" i="1"/>
  <c r="Z38" i="1"/>
  <c r="X38" i="1"/>
  <c r="AA38" i="1"/>
  <c r="Z39" i="1"/>
  <c r="X39" i="1"/>
  <c r="AA39" i="1"/>
  <c r="Z40" i="1"/>
  <c r="AA40" i="1"/>
  <c r="X40" i="1"/>
  <c r="Z41" i="1"/>
  <c r="X41" i="1"/>
  <c r="Z42" i="1"/>
  <c r="X42" i="1"/>
  <c r="AA42" i="1"/>
  <c r="Z43" i="1"/>
  <c r="X43" i="1"/>
  <c r="AA43" i="1"/>
  <c r="Z44" i="1"/>
  <c r="AA44" i="1"/>
  <c r="X44" i="1"/>
  <c r="Z45" i="1"/>
  <c r="AA45" i="1"/>
  <c r="X45" i="1"/>
  <c r="Z46" i="1"/>
  <c r="X46" i="1"/>
  <c r="AA46" i="1"/>
  <c r="Z47" i="1"/>
  <c r="X47" i="1"/>
  <c r="AA47" i="1"/>
  <c r="Z48" i="1"/>
  <c r="AA48" i="1"/>
  <c r="X48" i="1"/>
  <c r="Z49" i="1"/>
  <c r="X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19" i="1"/>
  <c r="X19" i="1"/>
  <c r="AA19" i="1"/>
  <c r="N20" i="1"/>
  <c r="L20" i="1"/>
  <c r="O20" i="1"/>
  <c r="N21" i="1"/>
  <c r="O21" i="1"/>
  <c r="L21" i="1"/>
  <c r="N22" i="1"/>
  <c r="L22" i="1"/>
  <c r="N23" i="1"/>
  <c r="L23" i="1"/>
  <c r="O23" i="1"/>
  <c r="N24" i="1"/>
  <c r="L24" i="1"/>
  <c r="O24" i="1"/>
  <c r="N25" i="1"/>
  <c r="O25" i="1"/>
  <c r="L25" i="1"/>
  <c r="N26" i="1"/>
  <c r="O26" i="1"/>
  <c r="L26" i="1"/>
  <c r="N27" i="1"/>
  <c r="L27" i="1"/>
  <c r="O27" i="1"/>
  <c r="N28" i="1"/>
  <c r="L28" i="1"/>
  <c r="O28" i="1"/>
  <c r="N29" i="1"/>
  <c r="O29" i="1"/>
  <c r="L29" i="1"/>
  <c r="N30" i="1"/>
  <c r="L30" i="1"/>
  <c r="N31" i="1"/>
  <c r="L31" i="1"/>
  <c r="O31" i="1"/>
  <c r="N32" i="1"/>
  <c r="L32" i="1"/>
  <c r="O32" i="1"/>
  <c r="N33" i="1"/>
  <c r="O33" i="1"/>
  <c r="L33" i="1"/>
  <c r="N34" i="1"/>
  <c r="O34" i="1"/>
  <c r="L34" i="1"/>
  <c r="L35" i="1"/>
  <c r="N35" i="1"/>
  <c r="O35" i="1"/>
  <c r="L36" i="1"/>
  <c r="N36" i="1"/>
  <c r="O36" i="1"/>
  <c r="L37" i="1"/>
  <c r="N37" i="1"/>
  <c r="L38" i="1"/>
  <c r="N38" i="1"/>
  <c r="O38" i="1"/>
  <c r="L39" i="1"/>
  <c r="N39" i="1"/>
  <c r="O39" i="1"/>
  <c r="L40" i="1"/>
  <c r="N40" i="1"/>
  <c r="O40" i="1"/>
  <c r="L41" i="1"/>
  <c r="N41" i="1"/>
  <c r="O41" i="1"/>
  <c r="L42" i="1"/>
  <c r="N42" i="1"/>
  <c r="L43" i="1"/>
  <c r="N43" i="1"/>
  <c r="O43" i="1"/>
  <c r="L44" i="1"/>
  <c r="N44" i="1"/>
  <c r="O44" i="1"/>
  <c r="L45" i="1"/>
  <c r="N45" i="1"/>
  <c r="L46" i="1"/>
  <c r="N46" i="1"/>
  <c r="O46" i="1"/>
  <c r="L47" i="1"/>
  <c r="N47" i="1"/>
  <c r="O47" i="1"/>
  <c r="L48" i="1"/>
  <c r="N48" i="1"/>
  <c r="O48" i="1"/>
  <c r="L49" i="1"/>
  <c r="N49" i="1"/>
  <c r="O49" i="1"/>
  <c r="L50" i="1"/>
  <c r="N50" i="1"/>
  <c r="L51" i="1"/>
  <c r="N51" i="1"/>
  <c r="O51" i="1"/>
  <c r="L52" i="1"/>
  <c r="N52" i="1"/>
  <c r="O52" i="1"/>
  <c r="L53" i="1"/>
  <c r="N53" i="1"/>
  <c r="L54" i="1"/>
  <c r="N54" i="1"/>
  <c r="O54" i="1"/>
  <c r="L55" i="1"/>
  <c r="N55" i="1"/>
  <c r="O55" i="1"/>
  <c r="L56" i="1"/>
  <c r="N56" i="1"/>
  <c r="O56" i="1"/>
  <c r="L57" i="1"/>
  <c r="N57" i="1"/>
  <c r="O57" i="1"/>
  <c r="L58" i="1"/>
  <c r="N58" i="1"/>
  <c r="L59" i="1"/>
  <c r="N59" i="1"/>
  <c r="O59" i="1"/>
  <c r="L60" i="1"/>
  <c r="N60" i="1"/>
  <c r="O60" i="1"/>
  <c r="L61" i="1"/>
  <c r="N61" i="1"/>
  <c r="L62" i="1"/>
  <c r="N62" i="1"/>
  <c r="O62" i="1"/>
  <c r="L63" i="1"/>
  <c r="N63" i="1"/>
  <c r="O63" i="1"/>
  <c r="N19" i="1"/>
  <c r="L19" i="1"/>
  <c r="O19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O61" i="1"/>
  <c r="O58" i="1"/>
  <c r="O53" i="1"/>
  <c r="O50" i="1"/>
  <c r="O45" i="1"/>
  <c r="O42" i="1"/>
  <c r="O37" i="1"/>
  <c r="AM46" i="1"/>
  <c r="AM38" i="1"/>
  <c r="AA49" i="1"/>
  <c r="AA41" i="1"/>
  <c r="AA33" i="1"/>
  <c r="AA25" i="1"/>
  <c r="AM30" i="1"/>
  <c r="AM22" i="1"/>
  <c r="O30" i="1"/>
  <c r="O22" i="1"/>
  <c r="AM61" i="1"/>
  <c r="AM58" i="1"/>
  <c r="AM53" i="1"/>
  <c r="BH235" i="1"/>
  <c r="BD235" i="1"/>
  <c r="BG234" i="1"/>
  <c r="BC234" i="1"/>
  <c r="BH227" i="1"/>
  <c r="BD227" i="1"/>
  <c r="BG226" i="1"/>
  <c r="BC226" i="1"/>
  <c r="AY176" i="1"/>
  <c r="AY168" i="1"/>
  <c r="O209" i="1"/>
  <c r="AY237" i="1"/>
  <c r="AY221" i="1"/>
  <c r="AY213" i="1"/>
  <c r="AA237" i="1"/>
  <c r="BH239" i="1"/>
  <c r="BD239" i="1"/>
  <c r="BG238" i="1"/>
  <c r="BC238" i="1"/>
  <c r="BH231" i="1"/>
  <c r="BD231" i="1"/>
  <c r="BG230" i="1"/>
  <c r="BC230" i="1"/>
  <c r="AY182" i="1"/>
  <c r="AY166" i="1"/>
  <c r="AY158" i="1"/>
  <c r="AY150" i="1"/>
  <c r="O223" i="1"/>
  <c r="O215" i="1"/>
  <c r="O239" i="1"/>
  <c r="AY227" i="1"/>
  <c r="AY219" i="1"/>
  <c r="AY211" i="1"/>
  <c r="AM235" i="1"/>
  <c r="AM219" i="1"/>
  <c r="BE219" i="1"/>
  <c r="BE92" i="1"/>
  <c r="BH238" i="1"/>
  <c r="BI238" i="1"/>
  <c r="BH230" i="1"/>
  <c r="BI230" i="1"/>
  <c r="BH226" i="1"/>
  <c r="BI226" i="1"/>
  <c r="BB211" i="1"/>
  <c r="BG155" i="1"/>
  <c r="BC155" i="1"/>
  <c r="BE155" i="1"/>
  <c r="BH95" i="1"/>
  <c r="BI95" i="1"/>
  <c r="BD95" i="1"/>
  <c r="BE95" i="1"/>
  <c r="BC237" i="1"/>
  <c r="BC233" i="1"/>
  <c r="BC229" i="1"/>
  <c r="BC221" i="1"/>
  <c r="BE221" i="1"/>
  <c r="BE123" i="1"/>
  <c r="BE115" i="1"/>
  <c r="BB237" i="1"/>
  <c r="BA235" i="1"/>
  <c r="BA232" i="1"/>
  <c r="BB232" i="1"/>
  <c r="BB229" i="1"/>
  <c r="BA227" i="1"/>
  <c r="BB225" i="1"/>
  <c r="BH223" i="1"/>
  <c r="BH222" i="1"/>
  <c r="BI222" i="1"/>
  <c r="BH219" i="1"/>
  <c r="BI219" i="1"/>
  <c r="BA214" i="1"/>
  <c r="BH210" i="1"/>
  <c r="BI210" i="1"/>
  <c r="BI179" i="1"/>
  <c r="BH167" i="1"/>
  <c r="BI167" i="1"/>
  <c r="BH161" i="1"/>
  <c r="BI161" i="1"/>
  <c r="BH105" i="1"/>
  <c r="BC104" i="1"/>
  <c r="BG104" i="1"/>
  <c r="BG99" i="1"/>
  <c r="BC99" i="1"/>
  <c r="BD99" i="1"/>
  <c r="BH99" i="1"/>
  <c r="BG98" i="1"/>
  <c r="BH98" i="1"/>
  <c r="BI98" i="1"/>
  <c r="BC92" i="1"/>
  <c r="BG92" i="1"/>
  <c r="BI91" i="1"/>
  <c r="BE104" i="1"/>
  <c r="BH234" i="1"/>
  <c r="BI234" i="1"/>
  <c r="BH224" i="1"/>
  <c r="BI224" i="1"/>
  <c r="BH215" i="1"/>
  <c r="BA170" i="1"/>
  <c r="BH166" i="1"/>
  <c r="BI166" i="1"/>
  <c r="BI163" i="1"/>
  <c r="BC151" i="1"/>
  <c r="BE151" i="1"/>
  <c r="BG151" i="1"/>
  <c r="BH147" i="1"/>
  <c r="BI147" i="1"/>
  <c r="BD147" i="1"/>
  <c r="BE147" i="1"/>
  <c r="BI104" i="1"/>
  <c r="BG103" i="1"/>
  <c r="BC103" i="1"/>
  <c r="BD103" i="1"/>
  <c r="BE103" i="1"/>
  <c r="BH103" i="1"/>
  <c r="BI103" i="1"/>
  <c r="BD238" i="1"/>
  <c r="BD234" i="1"/>
  <c r="BE234" i="1"/>
  <c r="BD230" i="1"/>
  <c r="BE230" i="1"/>
  <c r="BD226" i="1"/>
  <c r="BE226" i="1"/>
  <c r="BC219" i="1"/>
  <c r="BE127" i="1"/>
  <c r="BE119" i="1"/>
  <c r="BE110" i="1"/>
  <c r="BE101" i="1"/>
  <c r="BA239" i="1"/>
  <c r="BA236" i="1"/>
  <c r="BB236" i="1"/>
  <c r="BB233" i="1"/>
  <c r="BA231" i="1"/>
  <c r="BA228" i="1"/>
  <c r="BB228" i="1"/>
  <c r="BA223" i="1"/>
  <c r="BA215" i="1"/>
  <c r="BH214" i="1"/>
  <c r="BH174" i="1"/>
  <c r="BI174" i="1"/>
  <c r="BH171" i="1"/>
  <c r="BI171" i="1"/>
  <c r="BB168" i="1"/>
  <c r="BA165" i="1"/>
  <c r="BH164" i="1"/>
  <c r="BI164" i="1"/>
  <c r="BB162" i="1"/>
  <c r="BH158" i="1"/>
  <c r="BI158" i="1"/>
  <c r="BD158" i="1"/>
  <c r="BE158" i="1"/>
  <c r="BH151" i="1"/>
  <c r="BI151" i="1"/>
  <c r="BD150" i="1"/>
  <c r="BE150" i="1"/>
  <c r="BH150" i="1"/>
  <c r="BI150" i="1"/>
  <c r="BI96" i="1"/>
  <c r="BH93" i="1"/>
  <c r="BG91" i="1"/>
  <c r="BC91" i="1"/>
  <c r="BE91" i="1"/>
  <c r="BH155" i="1"/>
  <c r="BI155" i="1"/>
  <c r="BH92" i="1"/>
  <c r="BH85" i="1"/>
  <c r="BH34" i="1"/>
  <c r="BH55" i="1"/>
  <c r="BH112" i="1"/>
  <c r="BI112" i="1"/>
  <c r="BA212" i="1"/>
  <c r="BB209" i="1"/>
  <c r="BA168" i="1"/>
  <c r="BB165" i="1"/>
  <c r="BA152" i="1"/>
  <c r="BB149" i="1"/>
  <c r="BA105" i="1"/>
  <c r="BB102" i="1"/>
  <c r="BA89" i="1"/>
  <c r="BH87" i="1"/>
  <c r="BI87" i="1"/>
  <c r="BH86" i="1"/>
  <c r="BI86" i="1"/>
  <c r="BH36" i="1"/>
  <c r="BI36" i="1"/>
  <c r="BH35" i="1"/>
  <c r="BI35" i="1"/>
  <c r="BH20" i="1"/>
  <c r="BI20" i="1"/>
  <c r="BH19" i="1"/>
  <c r="BI19" i="1"/>
  <c r="BH57" i="1"/>
  <c r="BI57" i="1"/>
  <c r="BH56" i="1"/>
  <c r="BI56" i="1"/>
  <c r="O243" i="1"/>
  <c r="BC249" i="1"/>
  <c r="BE249" i="1"/>
  <c r="BG249" i="1"/>
  <c r="BI247" i="1"/>
  <c r="BA216" i="1"/>
  <c r="BH216" i="1"/>
  <c r="BB213" i="1"/>
  <c r="BA172" i="1"/>
  <c r="BB169" i="1"/>
  <c r="BA156" i="1"/>
  <c r="BH156" i="1"/>
  <c r="BB153" i="1"/>
  <c r="BA93" i="1"/>
  <c r="BB90" i="1"/>
  <c r="BA85" i="1"/>
  <c r="BB82" i="1"/>
  <c r="BB47" i="1"/>
  <c r="BH42" i="1"/>
  <c r="BI42" i="1"/>
  <c r="BA34" i="1"/>
  <c r="BB31" i="1"/>
  <c r="BH26" i="1"/>
  <c r="BI26" i="1"/>
  <c r="BH63" i="1"/>
  <c r="BI63" i="1"/>
  <c r="BA55" i="1"/>
  <c r="BB52" i="1"/>
  <c r="BD243" i="1"/>
  <c r="BA220" i="1"/>
  <c r="BB217" i="1"/>
  <c r="BA176" i="1"/>
  <c r="BB173" i="1"/>
  <c r="BA160" i="1"/>
  <c r="BB157" i="1"/>
  <c r="BA97" i="1"/>
  <c r="BB94" i="1"/>
  <c r="BH88" i="1"/>
  <c r="BI88" i="1"/>
  <c r="BA81" i="1"/>
  <c r="BA46" i="1"/>
  <c r="BB43" i="1"/>
  <c r="BH38" i="1"/>
  <c r="BI38" i="1"/>
  <c r="BH37" i="1"/>
  <c r="BI37" i="1"/>
  <c r="BA30" i="1"/>
  <c r="BB27" i="1"/>
  <c r="BH22" i="1"/>
  <c r="BI22" i="1"/>
  <c r="BH21" i="1"/>
  <c r="BI21" i="1"/>
  <c r="BB51" i="1"/>
  <c r="BH59" i="1"/>
  <c r="BI59" i="1"/>
  <c r="BH58" i="1"/>
  <c r="BI58" i="1"/>
  <c r="BA208" i="1"/>
  <c r="BH208" i="1"/>
  <c r="AA244" i="1"/>
  <c r="AY248" i="1"/>
  <c r="BE244" i="1"/>
  <c r="BH186" i="1"/>
  <c r="BI186" i="1"/>
  <c r="BH125" i="1"/>
  <c r="BI125" i="1"/>
  <c r="BH252" i="1"/>
  <c r="BD252" i="1"/>
  <c r="BA243" i="1"/>
  <c r="BC240" i="1"/>
  <c r="BG240" i="1"/>
  <c r="BH249" i="1"/>
  <c r="BI249" i="1"/>
  <c r="BH248" i="1"/>
  <c r="BI248" i="1"/>
  <c r="BD248" i="1"/>
  <c r="BC245" i="1"/>
  <c r="BG245" i="1"/>
  <c r="BI245" i="1"/>
  <c r="BG244" i="1"/>
  <c r="BC244" i="1"/>
  <c r="BH242" i="1"/>
  <c r="BI242" i="1"/>
  <c r="BD242" i="1"/>
  <c r="BE242" i="1"/>
  <c r="BC241" i="1"/>
  <c r="BE241" i="1"/>
  <c r="BG241" i="1"/>
  <c r="BI241" i="1"/>
  <c r="BH188" i="1"/>
  <c r="BI188" i="1"/>
  <c r="BH127" i="1"/>
  <c r="BI127" i="1"/>
  <c r="BH120" i="1"/>
  <c r="BI120" i="1"/>
  <c r="BH117" i="1"/>
  <c r="BI117" i="1"/>
  <c r="BH107" i="1"/>
  <c r="BI107" i="1"/>
  <c r="BG252" i="1"/>
  <c r="BC252" i="1"/>
  <c r="BH246" i="1"/>
  <c r="BI246" i="1"/>
  <c r="BD246" i="1"/>
  <c r="BE246" i="1"/>
  <c r="BH255" i="1"/>
  <c r="BI255" i="1"/>
  <c r="BD255" i="1"/>
  <c r="BE255" i="1"/>
  <c r="BG253" i="1"/>
  <c r="BC253" i="1"/>
  <c r="BD253" i="1"/>
  <c r="BE253" i="1"/>
  <c r="BH253" i="1"/>
  <c r="BC251" i="1"/>
  <c r="BG251" i="1"/>
  <c r="BH251" i="1"/>
  <c r="BI251" i="1"/>
  <c r="BD251" i="1"/>
  <c r="AA248" i="1"/>
  <c r="AM246" i="1"/>
  <c r="AY240" i="1"/>
  <c r="BD245" i="1"/>
  <c r="BB240" i="1"/>
  <c r="BG248" i="1"/>
  <c r="BC248" i="1"/>
  <c r="BG247" i="1"/>
  <c r="BC247" i="1"/>
  <c r="BE247" i="1"/>
  <c r="BH244" i="1"/>
  <c r="BH190" i="1"/>
  <c r="BI190" i="1"/>
  <c r="BH182" i="1"/>
  <c r="BI182" i="1"/>
  <c r="BH106" i="1"/>
  <c r="BI106" i="1"/>
  <c r="BH121" i="1"/>
  <c r="BI121" i="1"/>
  <c r="BH111" i="1"/>
  <c r="BI111" i="1"/>
  <c r="BH254" i="1"/>
  <c r="BD254" i="1"/>
  <c r="BE254" i="1"/>
  <c r="BG256" i="1"/>
  <c r="BI256" i="1"/>
  <c r="BC256" i="1"/>
  <c r="BD256" i="1"/>
  <c r="BG254" i="1"/>
  <c r="BG255" i="1"/>
  <c r="BC243" i="1"/>
  <c r="BE243" i="1"/>
  <c r="BG243" i="1"/>
  <c r="BH27" i="1"/>
  <c r="BI27" i="1"/>
  <c r="BD27" i="1"/>
  <c r="BE27" i="1"/>
  <c r="BH43" i="1"/>
  <c r="BI43" i="1"/>
  <c r="BD43" i="1"/>
  <c r="BE43" i="1"/>
  <c r="BH94" i="1"/>
  <c r="BI94" i="1"/>
  <c r="BD94" i="1"/>
  <c r="BE94" i="1"/>
  <c r="BH173" i="1"/>
  <c r="BI173" i="1"/>
  <c r="BD173" i="1"/>
  <c r="BE173" i="1"/>
  <c r="BH90" i="1"/>
  <c r="BI90" i="1"/>
  <c r="BD90" i="1"/>
  <c r="BE90" i="1"/>
  <c r="BH169" i="1"/>
  <c r="BI169" i="1"/>
  <c r="BD169" i="1"/>
  <c r="BE169" i="1"/>
  <c r="BH149" i="1"/>
  <c r="BI149" i="1"/>
  <c r="BD149" i="1"/>
  <c r="BE149" i="1"/>
  <c r="BH209" i="1"/>
  <c r="BI209" i="1"/>
  <c r="BD209" i="1"/>
  <c r="BE209" i="1"/>
  <c r="BI93" i="1"/>
  <c r="BD228" i="1"/>
  <c r="BH228" i="1"/>
  <c r="BD236" i="1"/>
  <c r="BH236" i="1"/>
  <c r="BI236" i="1"/>
  <c r="BI105" i="1"/>
  <c r="BD229" i="1"/>
  <c r="BE229" i="1"/>
  <c r="BH229" i="1"/>
  <c r="BI229" i="1"/>
  <c r="BD237" i="1"/>
  <c r="BE237" i="1"/>
  <c r="BH237" i="1"/>
  <c r="BI237" i="1"/>
  <c r="BE235" i="1"/>
  <c r="BI244" i="1"/>
  <c r="BH51" i="1"/>
  <c r="BI51" i="1"/>
  <c r="BD51" i="1"/>
  <c r="BE51" i="1"/>
  <c r="BG30" i="1"/>
  <c r="BC30" i="1"/>
  <c r="BE30" i="1"/>
  <c r="BG46" i="1"/>
  <c r="BC46" i="1"/>
  <c r="BE46" i="1"/>
  <c r="BG97" i="1"/>
  <c r="BH97" i="1"/>
  <c r="BI97" i="1"/>
  <c r="BC97" i="1"/>
  <c r="BE97" i="1"/>
  <c r="BG176" i="1"/>
  <c r="BH176" i="1"/>
  <c r="BI176" i="1"/>
  <c r="BC176" i="1"/>
  <c r="BE176" i="1"/>
  <c r="BH243" i="1"/>
  <c r="BH47" i="1"/>
  <c r="BI47" i="1"/>
  <c r="BD47" i="1"/>
  <c r="BE47" i="1"/>
  <c r="BG93" i="1"/>
  <c r="BC93" i="1"/>
  <c r="BE93" i="1"/>
  <c r="BG172" i="1"/>
  <c r="BC172" i="1"/>
  <c r="BE172" i="1"/>
  <c r="BH46" i="1"/>
  <c r="BG89" i="1"/>
  <c r="BC89" i="1"/>
  <c r="BE89" i="1"/>
  <c r="BG152" i="1"/>
  <c r="BC152" i="1"/>
  <c r="BE152" i="1"/>
  <c r="BG212" i="1"/>
  <c r="BC212" i="1"/>
  <c r="BE212" i="1"/>
  <c r="BI34" i="1"/>
  <c r="BH89" i="1"/>
  <c r="BC165" i="1"/>
  <c r="BG165" i="1"/>
  <c r="BG228" i="1"/>
  <c r="BC228" i="1"/>
  <c r="BG236" i="1"/>
  <c r="BC236" i="1"/>
  <c r="BH152" i="1"/>
  <c r="BI152" i="1"/>
  <c r="BG170" i="1"/>
  <c r="BC170" i="1"/>
  <c r="BE170" i="1"/>
  <c r="BG214" i="1"/>
  <c r="BI214" i="1"/>
  <c r="BC214" i="1"/>
  <c r="BE214" i="1"/>
  <c r="BH232" i="1"/>
  <c r="BD232" i="1"/>
  <c r="BI235" i="1"/>
  <c r="BD240" i="1"/>
  <c r="BE240" i="1"/>
  <c r="BH240" i="1"/>
  <c r="BE252" i="1"/>
  <c r="BG208" i="1"/>
  <c r="BI208" i="1"/>
  <c r="BC208" i="1"/>
  <c r="BE208" i="1"/>
  <c r="BG81" i="1"/>
  <c r="BC81" i="1"/>
  <c r="BE81" i="1"/>
  <c r="BH157" i="1"/>
  <c r="BI157" i="1"/>
  <c r="BD157" i="1"/>
  <c r="BE157" i="1"/>
  <c r="BH217" i="1"/>
  <c r="BI217" i="1"/>
  <c r="BD217" i="1"/>
  <c r="BE217" i="1"/>
  <c r="BH52" i="1"/>
  <c r="BI52" i="1"/>
  <c r="BD52" i="1"/>
  <c r="BE52" i="1"/>
  <c r="BH31" i="1"/>
  <c r="BI31" i="1"/>
  <c r="BD31" i="1"/>
  <c r="BE31" i="1"/>
  <c r="BH82" i="1"/>
  <c r="BI82" i="1"/>
  <c r="BD82" i="1"/>
  <c r="BE82" i="1"/>
  <c r="BH153" i="1"/>
  <c r="BI153" i="1"/>
  <c r="BD153" i="1"/>
  <c r="BE153" i="1"/>
  <c r="BH213" i="1"/>
  <c r="BI213" i="1"/>
  <c r="BD213" i="1"/>
  <c r="BE213" i="1"/>
  <c r="BH30" i="1"/>
  <c r="BI30" i="1"/>
  <c r="BH81" i="1"/>
  <c r="BI81" i="1"/>
  <c r="BD102" i="1"/>
  <c r="BE102" i="1"/>
  <c r="BH102" i="1"/>
  <c r="BI102" i="1"/>
  <c r="BH165" i="1"/>
  <c r="BI165" i="1"/>
  <c r="BD165" i="1"/>
  <c r="BI85" i="1"/>
  <c r="BH168" i="1"/>
  <c r="BD168" i="1"/>
  <c r="BG215" i="1"/>
  <c r="BI215" i="1"/>
  <c r="BC215" i="1"/>
  <c r="BE215" i="1"/>
  <c r="BC231" i="1"/>
  <c r="BG231" i="1"/>
  <c r="BI231" i="1"/>
  <c r="BC239" i="1"/>
  <c r="BE239" i="1"/>
  <c r="BG239" i="1"/>
  <c r="BI239" i="1"/>
  <c r="BH172" i="1"/>
  <c r="BI172" i="1"/>
  <c r="BI99" i="1"/>
  <c r="BH225" i="1"/>
  <c r="BI225" i="1"/>
  <c r="BD225" i="1"/>
  <c r="BE225" i="1"/>
  <c r="BG232" i="1"/>
  <c r="BC232" i="1"/>
  <c r="BH170" i="1"/>
  <c r="BE256" i="1"/>
  <c r="BE245" i="1"/>
  <c r="BE251" i="1"/>
  <c r="BI253" i="1"/>
  <c r="BE248" i="1"/>
  <c r="BG160" i="1"/>
  <c r="BH160" i="1"/>
  <c r="BI160" i="1"/>
  <c r="BC160" i="1"/>
  <c r="BE160" i="1"/>
  <c r="BG220" i="1"/>
  <c r="BH220" i="1"/>
  <c r="BC220" i="1"/>
  <c r="BE220" i="1"/>
  <c r="BG55" i="1"/>
  <c r="BI55" i="1"/>
  <c r="BC55" i="1"/>
  <c r="BE55" i="1"/>
  <c r="BG34" i="1"/>
  <c r="BC34" i="1"/>
  <c r="BE34" i="1"/>
  <c r="BG85" i="1"/>
  <c r="BC85" i="1"/>
  <c r="BE85" i="1"/>
  <c r="BG156" i="1"/>
  <c r="BI156" i="1"/>
  <c r="BC156" i="1"/>
  <c r="BE156" i="1"/>
  <c r="BG216" i="1"/>
  <c r="BI216" i="1"/>
  <c r="BC216" i="1"/>
  <c r="BE216" i="1"/>
  <c r="BG105" i="1"/>
  <c r="BC105" i="1"/>
  <c r="BE105" i="1"/>
  <c r="BG168" i="1"/>
  <c r="BC168" i="1"/>
  <c r="BI92" i="1"/>
  <c r="BD162" i="1"/>
  <c r="BE162" i="1"/>
  <c r="BH162" i="1"/>
  <c r="BI162" i="1"/>
  <c r="BG223" i="1"/>
  <c r="BI223" i="1"/>
  <c r="BC223" i="1"/>
  <c r="BE223" i="1"/>
  <c r="BH233" i="1"/>
  <c r="BI233" i="1"/>
  <c r="BD233" i="1"/>
  <c r="BE233" i="1"/>
  <c r="BE238" i="1"/>
  <c r="BH212" i="1"/>
  <c r="BE99" i="1"/>
  <c r="BC227" i="1"/>
  <c r="BE227" i="1"/>
  <c r="BG227" i="1"/>
  <c r="BI227" i="1"/>
  <c r="BC235" i="1"/>
  <c r="BG235" i="1"/>
  <c r="BH211" i="1"/>
  <c r="BI211" i="1"/>
  <c r="BD211" i="1"/>
  <c r="BE211" i="1"/>
  <c r="BE231" i="1"/>
  <c r="BI170" i="1"/>
  <c r="BE165" i="1"/>
  <c r="BI89" i="1"/>
  <c r="BI46" i="1"/>
  <c r="BE236" i="1"/>
  <c r="BE168" i="1"/>
  <c r="BE232" i="1"/>
  <c r="BI228" i="1"/>
  <c r="BI212" i="1"/>
  <c r="BI220" i="1"/>
  <c r="BI168" i="1"/>
  <c r="BI232" i="1"/>
  <c r="BE228" i="1"/>
</calcChain>
</file>

<file path=xl/sharedStrings.xml><?xml version="1.0" encoding="utf-8"?>
<sst xmlns="http://schemas.openxmlformats.org/spreadsheetml/2006/main" count="317" uniqueCount="295">
  <si>
    <t>CP3-HJ-40</t>
    <phoneticPr fontId="3" type="noConversion"/>
  </si>
  <si>
    <t>CP3-SM-41</t>
    <phoneticPr fontId="3" type="noConversion"/>
  </si>
  <si>
    <t>CP3-GJ-42</t>
    <phoneticPr fontId="3" type="noConversion"/>
  </si>
  <si>
    <t>CP3-EL-43</t>
    <phoneticPr fontId="3" type="noConversion"/>
  </si>
  <si>
    <t>CP1-JJ-47</t>
    <phoneticPr fontId="3" type="noConversion"/>
  </si>
  <si>
    <t>CP1-JH-48</t>
    <phoneticPr fontId="3" type="noConversion"/>
  </si>
  <si>
    <t>CP1-FW-49</t>
    <phoneticPr fontId="3" type="noConversion"/>
  </si>
  <si>
    <t>CP5-DB-47</t>
    <phoneticPr fontId="3" type="noConversion"/>
  </si>
  <si>
    <t>CP5-GD-48</t>
    <phoneticPr fontId="3" type="noConversion"/>
  </si>
  <si>
    <t>CP5-TJ-49</t>
    <phoneticPr fontId="3" type="noConversion"/>
  </si>
  <si>
    <t>CP5-LM-50</t>
    <phoneticPr fontId="3" type="noConversion"/>
  </si>
  <si>
    <t>CP5-NW-51</t>
    <phoneticPr fontId="3" type="noConversion"/>
  </si>
  <si>
    <t>CP5-JC-52</t>
    <phoneticPr fontId="3" type="noConversion"/>
  </si>
  <si>
    <t>CP5-JM-53</t>
    <phoneticPr fontId="3" type="noConversion"/>
  </si>
  <si>
    <t>SAW1-AM-34</t>
    <phoneticPr fontId="3" type="noConversion"/>
  </si>
  <si>
    <t>SAW1-DH-35</t>
    <phoneticPr fontId="3" type="noConversion"/>
  </si>
  <si>
    <t>SAW1-ED-36</t>
    <phoneticPr fontId="3" type="noConversion"/>
  </si>
  <si>
    <t>SAW1-OM-37</t>
    <phoneticPr fontId="3" type="noConversion"/>
  </si>
  <si>
    <t>SAW1-SS-39</t>
    <phoneticPr fontId="3" type="noConversion"/>
  </si>
  <si>
    <t>SAW1-DT-41</t>
    <phoneticPr fontId="3" type="noConversion"/>
  </si>
  <si>
    <t>SAW1-EW-45</t>
    <phoneticPr fontId="3" type="noConversion"/>
  </si>
  <si>
    <t>SAW1-ED-42</t>
    <phoneticPr fontId="3" type="noConversion"/>
  </si>
  <si>
    <t>SAW3-OP-36</t>
    <phoneticPr fontId="3" type="noConversion"/>
  </si>
  <si>
    <t>SAW3-DC-37</t>
    <phoneticPr fontId="3" type="noConversion"/>
  </si>
  <si>
    <t>T3</t>
  </si>
  <si>
    <t>HS5-IV-28</t>
    <phoneticPr fontId="3" type="noConversion"/>
  </si>
  <si>
    <t>HS5-AC-29</t>
  </si>
  <si>
    <t>HS5-GM-30</t>
  </si>
  <si>
    <t>HS5-MA-31</t>
    <phoneticPr fontId="3" type="noConversion"/>
  </si>
  <si>
    <t>HS5-MG-32</t>
  </si>
  <si>
    <t>HS5-AW-33</t>
  </si>
  <si>
    <t>HS5-AS-34</t>
  </si>
  <si>
    <t>HS5-EB-35</t>
  </si>
  <si>
    <t>SL3-JJ-03</t>
    <phoneticPr fontId="3" type="noConversion"/>
  </si>
  <si>
    <t>SL3-GH-04</t>
    <phoneticPr fontId="3" type="noConversion"/>
  </si>
  <si>
    <t>SL3-NH-05</t>
    <phoneticPr fontId="3" type="noConversion"/>
  </si>
  <si>
    <t>SL3-CT-07</t>
    <phoneticPr fontId="3" type="noConversion"/>
  </si>
  <si>
    <t>SL5-11</t>
    <phoneticPr fontId="3" type="noConversion"/>
  </si>
  <si>
    <t>SL5-JG-08</t>
    <phoneticPr fontId="3" type="noConversion"/>
  </si>
  <si>
    <t>HS5-GV-24</t>
    <phoneticPr fontId="3" type="noConversion"/>
  </si>
  <si>
    <t>SAW1-JT-38</t>
    <phoneticPr fontId="3" type="noConversion"/>
  </si>
  <si>
    <t>SA1-LM-16</t>
    <phoneticPr fontId="3" type="noConversion"/>
  </si>
  <si>
    <t>SA1-OD-17</t>
    <phoneticPr fontId="3" type="noConversion"/>
  </si>
  <si>
    <t>SL1-LA-01</t>
    <phoneticPr fontId="3" type="noConversion"/>
  </si>
  <si>
    <t>SA3-JB-11</t>
  </si>
  <si>
    <t>SA3-JP-12</t>
    <phoneticPr fontId="3" type="noConversion"/>
  </si>
  <si>
    <t>SA3-MR-13</t>
  </si>
  <si>
    <t>SA3-BW-14</t>
  </si>
  <si>
    <t>SA3-ES-15</t>
  </si>
  <si>
    <t>SA3-PG-16</t>
  </si>
  <si>
    <t>SA3-DJ-17</t>
  </si>
  <si>
    <t>SA3-DS-18</t>
  </si>
  <si>
    <t>SA3-AA-19</t>
  </si>
  <si>
    <t>SA3-AL-20</t>
    <phoneticPr fontId="3" type="noConversion"/>
  </si>
  <si>
    <t>SA3-GW-21</t>
  </si>
  <si>
    <t>SA3-ER-22</t>
  </si>
  <si>
    <t>SA3-BB-23</t>
  </si>
  <si>
    <t>SAW3-AW-28</t>
  </si>
  <si>
    <t>SAW3-BW-29</t>
  </si>
  <si>
    <t>SAW3-MR-30</t>
  </si>
  <si>
    <t>SAW3-GL-31</t>
  </si>
  <si>
    <t>SAW3-JH-32</t>
    <phoneticPr fontId="3" type="noConversion"/>
  </si>
  <si>
    <t>SAW3-DB-33</t>
    <phoneticPr fontId="3" type="noConversion"/>
  </si>
  <si>
    <t>SAW3-LW-34</t>
    <phoneticPr fontId="3" type="noConversion"/>
  </si>
  <si>
    <t>SAW3-ZL-35</t>
    <phoneticPr fontId="3" type="noConversion"/>
  </si>
  <si>
    <t>SL5-HT-10</t>
    <phoneticPr fontId="3" type="noConversion"/>
  </si>
  <si>
    <t>SL5-JM-13</t>
    <phoneticPr fontId="3" type="noConversion"/>
  </si>
  <si>
    <t>T2</t>
  </si>
  <si>
    <t>T1</t>
  </si>
  <si>
    <t>DIFFERENCE</t>
  </si>
  <si>
    <t>SAW5-EB-36</t>
    <phoneticPr fontId="3" type="noConversion"/>
  </si>
  <si>
    <t>SAW5-CP-37</t>
    <phoneticPr fontId="3" type="noConversion"/>
  </si>
  <si>
    <t>SAW5-IW-38</t>
    <phoneticPr fontId="3" type="noConversion"/>
  </si>
  <si>
    <t>SAW5-JO-39</t>
    <phoneticPr fontId="3" type="noConversion"/>
  </si>
  <si>
    <t>SAW5-CW-40</t>
    <phoneticPr fontId="3" type="noConversion"/>
  </si>
  <si>
    <t>SAW5-AL-41</t>
    <phoneticPr fontId="3" type="noConversion"/>
  </si>
  <si>
    <t>SAW5-JC-42</t>
    <phoneticPr fontId="3" type="noConversion"/>
  </si>
  <si>
    <t>SAW5-SL-46</t>
    <phoneticPr fontId="3" type="noConversion"/>
  </si>
  <si>
    <t>SAW5-DL-43</t>
    <phoneticPr fontId="3" type="noConversion"/>
  </si>
  <si>
    <t>SAW5-SM-44</t>
    <phoneticPr fontId="3" type="noConversion"/>
  </si>
  <si>
    <t>SA5-HH-20</t>
    <phoneticPr fontId="3" type="noConversion"/>
  </si>
  <si>
    <t>SA1-AM-40</t>
    <phoneticPr fontId="3" type="noConversion"/>
  </si>
  <si>
    <t>SA1-JB-43</t>
    <phoneticPr fontId="3" type="noConversion"/>
  </si>
  <si>
    <t>SA1-RH-44</t>
    <phoneticPr fontId="3" type="noConversion"/>
  </si>
  <si>
    <t>SA3-MG-25</t>
    <phoneticPr fontId="3" type="noConversion"/>
  </si>
  <si>
    <t>SA3-DB-26</t>
    <phoneticPr fontId="3" type="noConversion"/>
  </si>
  <si>
    <t>SA3-AF-27</t>
    <phoneticPr fontId="3" type="noConversion"/>
  </si>
  <si>
    <t>SA5-IG-21</t>
    <phoneticPr fontId="3" type="noConversion"/>
  </si>
  <si>
    <t>HS5-EB-35</t>
    <phoneticPr fontId="3" type="noConversion"/>
  </si>
  <si>
    <t>SA5-MC-15</t>
    <phoneticPr fontId="3" type="noConversion"/>
  </si>
  <si>
    <t>SL5-HW-03</t>
  </si>
  <si>
    <t>SL5-LK-04</t>
  </si>
  <si>
    <t>SL5-LC-05</t>
  </si>
  <si>
    <t>SL5-MP-06</t>
  </si>
  <si>
    <t>SA3-MB-38</t>
    <phoneticPr fontId="3" type="noConversion"/>
  </si>
  <si>
    <t>SL5-LD-07</t>
    <phoneticPr fontId="3" type="noConversion"/>
  </si>
  <si>
    <t>SL5-LH-01</t>
  </si>
  <si>
    <t>SL5-ET-02</t>
  </si>
  <si>
    <t>SA1-KB-18</t>
    <phoneticPr fontId="3" type="noConversion"/>
  </si>
  <si>
    <t>SL1-CF-04</t>
    <phoneticPr fontId="3" type="noConversion"/>
  </si>
  <si>
    <t>SL1-AT-07</t>
    <phoneticPr fontId="3" type="noConversion"/>
  </si>
  <si>
    <t>SL1-EC-10</t>
    <phoneticPr fontId="3" type="noConversion"/>
  </si>
  <si>
    <t>HS5-RS-25</t>
  </si>
  <si>
    <t>HS5-SM-26</t>
    <phoneticPr fontId="3" type="noConversion"/>
  </si>
  <si>
    <t>SA1-KG-19</t>
    <phoneticPr fontId="3" type="noConversion"/>
  </si>
  <si>
    <t>SA1-ML-20</t>
    <phoneticPr fontId="3" type="noConversion"/>
  </si>
  <si>
    <t>SA1-CE-21</t>
    <phoneticPr fontId="3" type="noConversion"/>
  </si>
  <si>
    <t>SA1-KF-22</t>
    <phoneticPr fontId="3" type="noConversion"/>
  </si>
  <si>
    <t>SA1-GF-23</t>
    <phoneticPr fontId="3" type="noConversion"/>
  </si>
  <si>
    <t>SA1-LS-24</t>
    <phoneticPr fontId="3" type="noConversion"/>
  </si>
  <si>
    <t>SA1-FH-25</t>
    <phoneticPr fontId="3" type="noConversion"/>
  </si>
  <si>
    <t>SA1-IO-26</t>
    <phoneticPr fontId="3" type="noConversion"/>
  </si>
  <si>
    <t>SA1-JT-27</t>
    <phoneticPr fontId="3" type="noConversion"/>
  </si>
  <si>
    <t>SL1-HC-02</t>
    <phoneticPr fontId="3" type="noConversion"/>
  </si>
  <si>
    <t>SAW1-CS-33</t>
    <phoneticPr fontId="3" type="noConversion"/>
  </si>
  <si>
    <t>SAW1-AT-27</t>
    <phoneticPr fontId="3" type="noConversion"/>
  </si>
  <si>
    <t>SAW1-NM-28</t>
    <phoneticPr fontId="3" type="noConversion"/>
  </si>
  <si>
    <t>SAW1-KD-29</t>
    <phoneticPr fontId="3" type="noConversion"/>
  </si>
  <si>
    <t>SAW1-CD-30</t>
    <phoneticPr fontId="3" type="noConversion"/>
  </si>
  <si>
    <t>SAW1-CM-31</t>
    <phoneticPr fontId="3" type="noConversion"/>
  </si>
  <si>
    <t>SAW1-KJ-32</t>
    <phoneticPr fontId="3" type="noConversion"/>
  </si>
  <si>
    <t>SL1-ES-13</t>
    <phoneticPr fontId="3" type="noConversion"/>
  </si>
  <si>
    <t>SL1-SH-05</t>
    <phoneticPr fontId="3" type="noConversion"/>
  </si>
  <si>
    <t>SL1-DH-08</t>
    <phoneticPr fontId="3" type="noConversion"/>
  </si>
  <si>
    <t>SL1-AW-11</t>
    <phoneticPr fontId="3" type="noConversion"/>
  </si>
  <si>
    <t>SL1-KL-14</t>
    <phoneticPr fontId="3" type="noConversion"/>
  </si>
  <si>
    <t>SL1-MS-03</t>
    <phoneticPr fontId="3" type="noConversion"/>
  </si>
  <si>
    <t>SL1-MB-06</t>
    <phoneticPr fontId="3" type="noConversion"/>
  </si>
  <si>
    <t>SL1-BD-09</t>
    <phoneticPr fontId="3" type="noConversion"/>
  </si>
  <si>
    <t>SL1-KA-12</t>
    <phoneticPr fontId="3" type="noConversion"/>
  </si>
  <si>
    <t>SL3-TL-10</t>
    <phoneticPr fontId="3" type="noConversion"/>
  </si>
  <si>
    <t>PPT ID</t>
    <phoneticPr fontId="3" type="noConversion"/>
  </si>
  <si>
    <t>SL3-AW-02</t>
    <phoneticPr fontId="3" type="noConversion"/>
  </si>
  <si>
    <t>SL5-ZH-12</t>
    <phoneticPr fontId="3" type="noConversion"/>
  </si>
  <si>
    <t>SL5-JS-09</t>
    <phoneticPr fontId="3" type="noConversion"/>
  </si>
  <si>
    <t>SL3-PW-01</t>
    <phoneticPr fontId="3" type="noConversion"/>
  </si>
  <si>
    <t>SA5-LD-14</t>
  </si>
  <si>
    <t>SA5-CB-17</t>
  </si>
  <si>
    <t>SA5-LM-18</t>
  </si>
  <si>
    <t>SA5-NH-19</t>
  </si>
  <si>
    <t>SA5-DW-16</t>
  </si>
  <si>
    <t>HS5-MH-27</t>
  </si>
  <si>
    <t>SL3-PC-08</t>
    <phoneticPr fontId="3" type="noConversion"/>
  </si>
  <si>
    <t>SL3-CJ-06</t>
    <phoneticPr fontId="3" type="noConversion"/>
  </si>
  <si>
    <t>SL3-EM-09</t>
    <phoneticPr fontId="3" type="noConversion"/>
  </si>
  <si>
    <t>SA5-ST-22</t>
  </si>
  <si>
    <t>SA3-DA-39</t>
  </si>
  <si>
    <t>SA3-BC-24</t>
  </si>
  <si>
    <t>SD1-MC-10</t>
  </si>
  <si>
    <t>SD1-MC-11</t>
  </si>
  <si>
    <t>SD1-MC-12</t>
  </si>
  <si>
    <t>SD1-MC-13</t>
  </si>
  <si>
    <t>SD1-MC-14</t>
  </si>
  <si>
    <t>SD1-MC-15</t>
  </si>
  <si>
    <t>SD1-MC-16</t>
  </si>
  <si>
    <t>SD1-MC-31</t>
  </si>
  <si>
    <t>SD1-MC-32</t>
  </si>
  <si>
    <t>SD1-MC-33</t>
  </si>
  <si>
    <t>SD1-MC-34</t>
  </si>
  <si>
    <t>SD1-MC-35</t>
  </si>
  <si>
    <t>SD1-MC-46</t>
  </si>
  <si>
    <t>SPAN W/ CUES</t>
  </si>
  <si>
    <t>LL3 PROP. W/ CUES</t>
  </si>
  <si>
    <t>Age Group</t>
  </si>
  <si>
    <t>SD3-MC-01</t>
  </si>
  <si>
    <t>SD3-MC-03</t>
  </si>
  <si>
    <t>SD3-MC-04</t>
  </si>
  <si>
    <t>SD3-MC-05</t>
  </si>
  <si>
    <t>SD3-MC-06</t>
  </si>
  <si>
    <t>SD3-MC-07</t>
  </si>
  <si>
    <t>SD3-MC-09</t>
  </si>
  <si>
    <t>SD3-MC-17</t>
  </si>
  <si>
    <t>SD3-MC-18</t>
  </si>
  <si>
    <t>SD3-MC-19</t>
  </si>
  <si>
    <t>SD3-MC-20</t>
  </si>
  <si>
    <t>SD3-MC-21</t>
  </si>
  <si>
    <t>SD3-MC-22</t>
  </si>
  <si>
    <t>SD3-MC-23</t>
  </si>
  <si>
    <t>SD3-MC-24</t>
  </si>
  <si>
    <t>SD3-MC-25</t>
  </si>
  <si>
    <t>SD3-MC-26</t>
  </si>
  <si>
    <t>SD3-MC-27</t>
  </si>
  <si>
    <t>SD3-MC-28</t>
  </si>
  <si>
    <t>SD3-MC-29</t>
  </si>
  <si>
    <t>SD5-MC-30</t>
  </si>
  <si>
    <t>SD5-MC-36</t>
  </si>
  <si>
    <t>SD5-MC-37</t>
  </si>
  <si>
    <t>SD5-MC-38</t>
  </si>
  <si>
    <t>SD5-MC-39</t>
  </si>
  <si>
    <t>SD5-MC-40</t>
  </si>
  <si>
    <t>SD5-MC-41</t>
  </si>
  <si>
    <t>SD5-MC-42</t>
  </si>
  <si>
    <t>SD5-MC-43</t>
  </si>
  <si>
    <t>SD5-MC-44</t>
  </si>
  <si>
    <t>SD5-MC-45</t>
  </si>
  <si>
    <t>AD01</t>
  </si>
  <si>
    <t>AD04</t>
  </si>
  <si>
    <t>AD07</t>
  </si>
  <si>
    <t>AD08</t>
  </si>
  <si>
    <t>AD09</t>
  </si>
  <si>
    <t>AD010</t>
  </si>
  <si>
    <t>AD013</t>
  </si>
  <si>
    <t>AD016</t>
  </si>
  <si>
    <t>AD019</t>
  </si>
  <si>
    <t>AD022</t>
  </si>
  <si>
    <t>AD025</t>
  </si>
  <si>
    <t>AD028</t>
  </si>
  <si>
    <t>AD031</t>
  </si>
  <si>
    <t>AD034</t>
  </si>
  <si>
    <t>AD037</t>
  </si>
  <si>
    <t>AD040</t>
  </si>
  <si>
    <t>AD043</t>
  </si>
  <si>
    <t>AD046</t>
  </si>
  <si>
    <t>AD02</t>
  </si>
  <si>
    <t>AD05</t>
  </si>
  <si>
    <t>AD011</t>
  </si>
  <si>
    <t>AD014</t>
  </si>
  <si>
    <t>AD017</t>
  </si>
  <si>
    <t>AD020</t>
  </si>
  <si>
    <t>AD023</t>
  </si>
  <si>
    <t>AD026</t>
  </si>
  <si>
    <t>AD029</t>
  </si>
  <si>
    <t>AD032</t>
  </si>
  <si>
    <t>AD035</t>
  </si>
  <si>
    <t>AD038</t>
  </si>
  <si>
    <t>AD041</t>
  </si>
  <si>
    <t>AD044</t>
  </si>
  <si>
    <t>AD047</t>
  </si>
  <si>
    <t>AD03</t>
  </si>
  <si>
    <t>AD06</t>
  </si>
  <si>
    <t>AD012</t>
  </si>
  <si>
    <t>AD015</t>
  </si>
  <si>
    <t>AD018</t>
  </si>
  <si>
    <t>AD021</t>
  </si>
  <si>
    <t>AD024</t>
  </si>
  <si>
    <t>AD027</t>
  </si>
  <si>
    <t>AD030</t>
  </si>
  <si>
    <t>AD033</t>
  </si>
  <si>
    <t>AD036</t>
  </si>
  <si>
    <t>AD039</t>
  </si>
  <si>
    <t>AD042</t>
  </si>
  <si>
    <t>AD045</t>
  </si>
  <si>
    <t>AD048</t>
  </si>
  <si>
    <t>No of cues given</t>
  </si>
  <si>
    <t>No. of successful cues</t>
  </si>
  <si>
    <t>Prop. of recall benefit</t>
  </si>
  <si>
    <t>Ad_MC_47</t>
  </si>
  <si>
    <t>Ad_MC_48</t>
  </si>
  <si>
    <t>Ad_MC_49</t>
  </si>
  <si>
    <t>Ad_MC_50</t>
  </si>
  <si>
    <t>Ad_MC_51</t>
  </si>
  <si>
    <t>Ad_MC_52</t>
  </si>
  <si>
    <t>Ad_MC_53</t>
  </si>
  <si>
    <t>Ad_MC_54</t>
  </si>
  <si>
    <t>Ad_MC_55</t>
  </si>
  <si>
    <t>Ad_MC_56</t>
  </si>
  <si>
    <t>Ad_MC_58</t>
  </si>
  <si>
    <t>Ad_MC_59</t>
  </si>
  <si>
    <t>Ad_MC_60</t>
  </si>
  <si>
    <t>Ad_MC_61</t>
  </si>
  <si>
    <t>Ad_MC_62</t>
  </si>
  <si>
    <t>Ad_MC_63</t>
  </si>
  <si>
    <t>SD3-MC-02</t>
  </si>
  <si>
    <t>SD3-MC-08</t>
  </si>
  <si>
    <t>Ad_MC_57</t>
  </si>
  <si>
    <t>Excluded - English 2nd language</t>
  </si>
  <si>
    <t>Excluded - English 2nd Language</t>
  </si>
  <si>
    <t>LL2 W/OUT CUES</t>
    <phoneticPr fontId="1" type="noConversion"/>
  </si>
  <si>
    <t>LL2 W/ CUES</t>
    <phoneticPr fontId="1" type="noConversion"/>
  </si>
  <si>
    <t>LL3 W/OUT CUES</t>
  </si>
  <si>
    <t>LL3 W/ CUES</t>
    <phoneticPr fontId="1" type="noConversion"/>
  </si>
  <si>
    <t>LL4 W/OUT CUES</t>
    <phoneticPr fontId="1" type="noConversion"/>
  </si>
  <si>
    <t>LL4 W/ CUES</t>
    <phoneticPr fontId="1" type="noConversion"/>
  </si>
  <si>
    <t>LL5 W/OUT CUES</t>
  </si>
  <si>
    <t>MEAN W/ CUES</t>
    <phoneticPr fontId="1" type="noConversion"/>
  </si>
  <si>
    <t>Condition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</si>
  <si>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</si>
  <si>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</si>
  <si>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</si>
  <si>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RECALLS W/OUT CUES</t>
  </si>
  <si>
    <t>LL2 PROP. W/OUT CUES</t>
  </si>
  <si>
    <t>RECALLS W/ CUES</t>
  </si>
  <si>
    <t>LL2 PROP. W/ CUES</t>
    <phoneticPr fontId="1" type="noConversion"/>
  </si>
  <si>
    <t>RECALLS W/OUT  CUES</t>
  </si>
  <si>
    <t>LL3 PROP. W/OUT CUES</t>
    <phoneticPr fontId="1" type="noConversion"/>
  </si>
  <si>
    <t>DIFFERENCE</t>
    <phoneticPr fontId="1" type="noConversion"/>
  </si>
  <si>
    <t>LL4 PROP. W/OUT CUES</t>
    <phoneticPr fontId="1" type="noConversion"/>
  </si>
  <si>
    <t>RECALLS W/CUES</t>
  </si>
  <si>
    <t>LL4 PROP. W/ CUES</t>
    <phoneticPr fontId="1" type="noConversion"/>
  </si>
  <si>
    <t>LL5 PROP. W/OUT CUES</t>
    <phoneticPr fontId="1" type="noConversion"/>
  </si>
  <si>
    <t>LL5 PROP. W/ CUES</t>
    <phoneticPr fontId="1" type="noConversion"/>
  </si>
  <si>
    <t>SPAN W/OUT</t>
  </si>
  <si>
    <t>OVERALL PROP. W/OUT CUES</t>
    <phoneticPr fontId="1" type="noConversion"/>
  </si>
  <si>
    <t>OVERALL PROP. W/ CUES</t>
  </si>
  <si>
    <t>OVERALL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</si>
</sst>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2" borderId="9" applyNumberFormat="0" applyFont="0" applyAlignment="0" applyProtection="0"/>
  </cellStyleXfs>
  <cellXfs count="88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2" fillId="0" borderId="9" xfId="1" applyFont="1" applyFill="1"/>
    <xf numFmtId="0" fontId="0" fillId="0" borderId="0" xfId="0" applyFill="1"/>
    <xf numFmtId="164" fontId="0" fillId="0" borderId="0" xfId="0" applyNumberFormat="1" applyFill="1" applyBorder="1"/>
    <xf numFmtId="0" fontId="0" fillId="0" borderId="0" xfId="0" applyBorder="1" applyAlignment="1"/>
    <xf numFmtId="0" fontId="2" fillId="0" borderId="10" xfId="1" applyFont="1" applyFill="1" applyBorder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1" applyFont="1" applyFill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B3B2"/>
      <rgbColor rgb="00B1B1B1"/>
      <rgbColor rgb="00949494"/>
      <rgbColor rgb="00DCDE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7"/>
  <sheetViews>
    <sheetView tabSelected="1" workbookViewId="0">
      <pane ySplit="2" topLeftCell="A3" activePane="bottomLeft" state="frozen"/>
      <selection pane="bottomLeft" activeCell="BD250" sqref="A250:XFD250"/>
    </sheetView>
  </sheetViews>
  <sheetFormatPr baseColWidth="10" defaultRowHeight="13" x14ac:dyDescent="0.15"/>
  <cols>
    <col min="1" max="1" width="10.83203125" style="29"/>
    <col min="2" max="2" width="12.5" style="29" bestFit="1" customWidth="1"/>
    <col min="3" max="3" width="12.5" style="29" customWidth="1"/>
    <col min="4" max="4" width="10.83203125" style="30"/>
    <col min="5" max="6" width="10.83203125" style="31"/>
    <col min="7" max="7" width="10.83203125" style="16"/>
    <col min="8" max="9" width="10.83203125" style="32"/>
    <col min="10" max="10" width="10.83203125" style="33"/>
    <col min="11" max="11" width="17.33203125" style="31" bestFit="1" customWidth="1"/>
    <col min="12" max="12" width="21.33203125" style="31" bestFit="1" customWidth="1"/>
    <col min="13" max="13" width="21.33203125" style="32" customWidth="1"/>
    <col min="14" max="14" width="17.83203125" style="32" bestFit="1" customWidth="1"/>
    <col min="15" max="15" width="12.1640625" style="70" bestFit="1" customWidth="1"/>
    <col min="16" max="16" width="10.83203125" style="60"/>
    <col min="17" max="17" width="10.83203125" style="15"/>
    <col min="18" max="18" width="10.83203125" style="31"/>
    <col min="19" max="19" width="10.83203125" style="16"/>
    <col min="20" max="21" width="10.83203125" style="32"/>
    <col min="22" max="22" width="10.83203125" style="33"/>
    <col min="23" max="23" width="17.83203125" style="31" bestFit="1" customWidth="1"/>
    <col min="24" max="24" width="21.33203125" style="16" bestFit="1" customWidth="1"/>
    <col min="25" max="25" width="21.33203125" style="34" customWidth="1"/>
    <col min="26" max="26" width="21.33203125" style="32" bestFit="1" customWidth="1"/>
    <col min="27" max="27" width="12.83203125" style="70" bestFit="1" customWidth="1"/>
    <col min="28" max="28" width="10.83203125" style="60"/>
    <col min="29" max="29" width="10.83203125" style="15"/>
    <col min="30" max="31" width="10.83203125" style="31"/>
    <col min="32" max="32" width="10.83203125" style="35"/>
    <col min="33" max="34" width="10.83203125" style="32"/>
    <col min="35" max="35" width="10.83203125" style="14"/>
    <col min="36" max="36" width="21.33203125" style="15" bestFit="1" customWidth="1"/>
    <col min="37" max="37" width="18.5" style="35" customWidth="1"/>
    <col min="38" max="38" width="17.83203125" style="34" bestFit="1" customWidth="1"/>
    <col min="39" max="39" width="12.1640625" style="70" bestFit="1" customWidth="1"/>
    <col min="40" max="40" width="10.83203125" style="60"/>
    <col min="41" max="41" width="10.83203125" style="15"/>
    <col min="42" max="43" width="10.83203125" style="31"/>
    <col min="44" max="45" width="10.83203125" style="32"/>
    <col min="46" max="46" width="10.83203125" style="33"/>
    <col min="47" max="47" width="17.1640625" style="31" bestFit="1" customWidth="1"/>
    <col min="48" max="48" width="21.33203125" style="15" bestFit="1" customWidth="1"/>
    <col min="49" max="49" width="18.5" style="35" customWidth="1"/>
    <col min="50" max="50" width="17.83203125" style="32" bestFit="1" customWidth="1"/>
    <col min="51" max="51" width="12.1640625" style="70" bestFit="1" customWidth="1"/>
    <col min="52" max="52" width="10.83203125" style="60"/>
    <col min="53" max="53" width="13.6640625" style="31" bestFit="1" customWidth="1"/>
    <col min="54" max="54" width="15.1640625" style="32" bestFit="1" customWidth="1"/>
    <col min="55" max="55" width="29" style="31" bestFit="1" customWidth="1"/>
    <col min="56" max="56" width="25" style="32" bestFit="1" customWidth="1"/>
    <col min="57" max="57" width="22" style="70" bestFit="1" customWidth="1"/>
    <col min="58" max="58" width="10.83203125" style="60"/>
    <col min="59" max="59" width="16.5" style="60" bestFit="1" customWidth="1"/>
    <col min="60" max="60" width="21.6640625" style="36" bestFit="1" customWidth="1"/>
    <col min="61" max="61" width="21.6640625" style="60" bestFit="1" customWidth="1"/>
  </cols>
  <sheetData>
    <row r="1" spans="1:61" s="8" customFormat="1" x14ac:dyDescent="0.15">
      <c r="A1" s="17"/>
      <c r="B1" s="17"/>
      <c r="C1" s="17"/>
      <c r="D1" s="18"/>
      <c r="E1" s="80" t="s">
        <v>267</v>
      </c>
      <c r="F1" s="80"/>
      <c r="G1" s="81"/>
      <c r="H1" s="78" t="s">
        <v>268</v>
      </c>
      <c r="I1" s="78"/>
      <c r="J1" s="79"/>
      <c r="K1" s="80"/>
      <c r="L1" s="80"/>
      <c r="M1" s="78"/>
      <c r="N1" s="78"/>
      <c r="O1" s="84"/>
      <c r="P1" s="17"/>
      <c r="Q1" s="76" t="s">
        <v>269</v>
      </c>
      <c r="R1" s="80"/>
      <c r="S1" s="81"/>
      <c r="T1" s="78" t="s">
        <v>270</v>
      </c>
      <c r="U1" s="78"/>
      <c r="V1" s="79"/>
      <c r="W1" s="80"/>
      <c r="X1" s="81"/>
      <c r="Y1" s="83"/>
      <c r="Z1" s="78"/>
      <c r="AA1" s="84"/>
      <c r="AB1" s="17"/>
      <c r="AC1" s="76" t="s">
        <v>271</v>
      </c>
      <c r="AD1" s="80"/>
      <c r="AE1" s="80"/>
      <c r="AF1" s="82" t="s">
        <v>272</v>
      </c>
      <c r="AG1" s="78"/>
      <c r="AH1" s="78"/>
      <c r="AI1" s="76"/>
      <c r="AJ1" s="77"/>
      <c r="AK1" s="82"/>
      <c r="AL1" s="83"/>
      <c r="AM1" s="84"/>
      <c r="AN1" s="17"/>
      <c r="AO1" s="76" t="s">
        <v>273</v>
      </c>
      <c r="AP1" s="80"/>
      <c r="AQ1" s="80"/>
      <c r="AR1" s="78" t="s">
        <v>274</v>
      </c>
      <c r="AS1" s="78"/>
      <c r="AT1" s="79"/>
      <c r="AU1" s="80"/>
      <c r="AV1" s="77"/>
      <c r="AW1" s="82"/>
      <c r="AX1" s="78"/>
      <c r="AY1" s="84"/>
      <c r="AZ1" s="17"/>
      <c r="BA1" s="80"/>
      <c r="BB1" s="78"/>
      <c r="BC1" s="80"/>
      <c r="BD1" s="78"/>
      <c r="BE1" s="85"/>
      <c r="BF1" s="17"/>
      <c r="BG1" s="86"/>
      <c r="BH1" s="19"/>
      <c r="BI1" s="86"/>
    </row>
    <row r="2" spans="1:61" s="9" customFormat="1" x14ac:dyDescent="0.15">
      <c r="A2" s="20"/>
      <c r="B2" s="20" t="s">
        <v>131</v>
      </c>
      <c r="C2" s="20" t="s">
        <v>163</v>
      </c>
      <c r="D2" s="21" t="s">
        <v>275</v>
      </c>
      <c r="E2" s="22" t="s">
        <v>276</v>
      </c>
      <c r="F2" s="22" t="s">
        <v>277</v>
      </c>
      <c r="G2" s="23" t="s">
        <v>278</v>
      </c>
      <c r="H2" s="24" t="s">
        <v>276</v>
      </c>
      <c r="I2" s="24" t="s">
        <v>277</v>
      </c>
      <c r="J2" s="25" t="s">
        <v>278</v>
      </c>
      <c r="K2" s="22" t="s">
        <v>279</v>
      </c>
      <c r="L2" s="22" t="s">
        <v>280</v>
      </c>
      <c r="M2" s="24" t="s">
        <v>281</v>
      </c>
      <c r="N2" s="24" t="s">
        <v>282</v>
      </c>
      <c r="O2" s="87" t="s">
        <v>69</v>
      </c>
      <c r="P2" s="20"/>
      <c r="Q2" s="26" t="s">
        <v>276</v>
      </c>
      <c r="R2" s="22" t="s">
        <v>277</v>
      </c>
      <c r="S2" s="23" t="s">
        <v>278</v>
      </c>
      <c r="T2" s="24">
        <v>1</v>
      </c>
      <c r="U2" s="24">
        <v>2</v>
      </c>
      <c r="V2" s="25">
        <v>3</v>
      </c>
      <c r="W2" s="22" t="s">
        <v>283</v>
      </c>
      <c r="X2" s="23" t="s">
        <v>284</v>
      </c>
      <c r="Y2" s="24" t="s">
        <v>281</v>
      </c>
      <c r="Z2" s="24" t="s">
        <v>162</v>
      </c>
      <c r="AA2" s="87" t="s">
        <v>285</v>
      </c>
      <c r="AB2" s="20"/>
      <c r="AC2" s="26" t="s">
        <v>68</v>
      </c>
      <c r="AD2" s="22" t="s">
        <v>67</v>
      </c>
      <c r="AE2" s="22" t="s">
        <v>24</v>
      </c>
      <c r="AF2" s="27" t="s">
        <v>276</v>
      </c>
      <c r="AG2" s="24" t="s">
        <v>277</v>
      </c>
      <c r="AH2" s="24" t="s">
        <v>278</v>
      </c>
      <c r="AI2" s="26" t="s">
        <v>279</v>
      </c>
      <c r="AJ2" s="22" t="s">
        <v>286</v>
      </c>
      <c r="AK2" s="27" t="s">
        <v>287</v>
      </c>
      <c r="AL2" s="24" t="s">
        <v>288</v>
      </c>
      <c r="AM2" s="87" t="s">
        <v>69</v>
      </c>
      <c r="AN2" s="20"/>
      <c r="AO2" s="26" t="s">
        <v>68</v>
      </c>
      <c r="AP2" s="22" t="s">
        <v>67</v>
      </c>
      <c r="AQ2" s="22" t="s">
        <v>24</v>
      </c>
      <c r="AR2" s="24" t="s">
        <v>68</v>
      </c>
      <c r="AS2" s="24" t="s">
        <v>67</v>
      </c>
      <c r="AT2" s="25" t="s">
        <v>24</v>
      </c>
      <c r="AU2" s="22" t="s">
        <v>279</v>
      </c>
      <c r="AV2" s="22" t="s">
        <v>289</v>
      </c>
      <c r="AW2" s="27" t="s">
        <v>287</v>
      </c>
      <c r="AX2" s="24" t="s">
        <v>290</v>
      </c>
      <c r="AY2" s="87" t="s">
        <v>69</v>
      </c>
      <c r="AZ2" s="20"/>
      <c r="BA2" s="22" t="s">
        <v>291</v>
      </c>
      <c r="BB2" s="24" t="s">
        <v>161</v>
      </c>
      <c r="BC2" s="22" t="s">
        <v>292</v>
      </c>
      <c r="BD2" s="24" t="s">
        <v>293</v>
      </c>
      <c r="BE2" s="28" t="s">
        <v>294</v>
      </c>
      <c r="BF2" s="20"/>
      <c r="BG2" s="86" t="s">
        <v>243</v>
      </c>
      <c r="BH2" s="19" t="s">
        <v>244</v>
      </c>
      <c r="BI2" s="86" t="s">
        <v>245</v>
      </c>
    </row>
    <row r="3" spans="1:61" x14ac:dyDescent="0.15">
      <c r="A3" s="29">
        <v>1</v>
      </c>
      <c r="B3" s="29" t="s">
        <v>43</v>
      </c>
      <c r="C3" s="29">
        <v>1</v>
      </c>
      <c r="D3" s="30">
        <v>1</v>
      </c>
      <c r="E3" s="31">
        <v>2</v>
      </c>
      <c r="F3" s="31">
        <v>2</v>
      </c>
      <c r="G3" s="16">
        <v>0</v>
      </c>
      <c r="K3" s="31">
        <f>SUM(E3:G3)</f>
        <v>4</v>
      </c>
      <c r="L3" s="31">
        <f>SUM(E3:G3)/6</f>
        <v>0.66666666666666663</v>
      </c>
      <c r="Q3" s="15">
        <v>0</v>
      </c>
      <c r="R3" s="31">
        <v>2</v>
      </c>
      <c r="S3" s="16">
        <v>0</v>
      </c>
      <c r="W3" s="31">
        <f>SUM(Q3:S3)</f>
        <v>2</v>
      </c>
      <c r="X3" s="16">
        <f>SUM(Q3:S3)/9</f>
        <v>0.22222222222222221</v>
      </c>
      <c r="AC3" s="15">
        <v>0</v>
      </c>
      <c r="AD3" s="31">
        <v>0</v>
      </c>
      <c r="AE3" s="31">
        <v>0</v>
      </c>
      <c r="AI3" s="14">
        <f>SUM(AC3:AE3)</f>
        <v>0</v>
      </c>
      <c r="AJ3" s="15">
        <f>SUM(AC3:AE3)/12</f>
        <v>0</v>
      </c>
      <c r="AO3" s="15">
        <v>1</v>
      </c>
      <c r="AP3" s="31">
        <v>0</v>
      </c>
      <c r="AQ3" s="31">
        <v>0</v>
      </c>
      <c r="AU3" s="31">
        <f>SUM(AO3:AQ3)</f>
        <v>1</v>
      </c>
      <c r="AV3" s="15">
        <f>SUM(AO3:AQ3)/15</f>
        <v>6.6666666666666666E-2</v>
      </c>
      <c r="BA3" s="31">
        <f>SUM(K3,W3,AI3,AU3)</f>
        <v>7</v>
      </c>
      <c r="BC3" s="31">
        <f>SUM(BA3/42)</f>
        <v>0.16666666666666666</v>
      </c>
    </row>
    <row r="4" spans="1:61" x14ac:dyDescent="0.15">
      <c r="A4" s="29">
        <v>2</v>
      </c>
      <c r="B4" s="29" t="s">
        <v>99</v>
      </c>
      <c r="C4" s="29">
        <v>1</v>
      </c>
      <c r="D4" s="30">
        <v>1</v>
      </c>
      <c r="E4" s="31">
        <v>0</v>
      </c>
      <c r="F4" s="31">
        <v>0</v>
      </c>
      <c r="G4" s="16">
        <v>2</v>
      </c>
      <c r="K4" s="31">
        <f t="shared" ref="K4:K62" si="0">SUM(E4:G4)</f>
        <v>2</v>
      </c>
      <c r="L4" s="31">
        <f t="shared" ref="L4:L63" si="1">SUM(E4:G4)/6</f>
        <v>0.33333333333333331</v>
      </c>
      <c r="Q4" s="15">
        <v>0</v>
      </c>
      <c r="R4" s="31">
        <v>0</v>
      </c>
      <c r="S4" s="16">
        <v>0</v>
      </c>
      <c r="W4" s="31">
        <f t="shared" ref="W4:W63" si="2">SUM(Q4:S4)</f>
        <v>0</v>
      </c>
      <c r="X4" s="16">
        <f t="shared" ref="X4:X49" si="3">SUM(Q4:S4)/9</f>
        <v>0</v>
      </c>
      <c r="AC4" s="15">
        <v>0</v>
      </c>
      <c r="AD4" s="31">
        <v>0</v>
      </c>
      <c r="AE4" s="31">
        <v>0</v>
      </c>
      <c r="AI4" s="14">
        <f t="shared" ref="AI4:AI63" si="4">SUM(AC4:AE4)</f>
        <v>0</v>
      </c>
      <c r="AJ4" s="15">
        <f t="shared" ref="AJ4:AJ63" si="5">SUM(AC4:AE4)/12</f>
        <v>0</v>
      </c>
      <c r="AO4" s="15">
        <v>1</v>
      </c>
      <c r="AP4" s="31">
        <v>0</v>
      </c>
      <c r="AQ4" s="31">
        <v>0</v>
      </c>
      <c r="AU4" s="31">
        <f t="shared" ref="AU4:AU63" si="6">SUM(AO4:AQ4)</f>
        <v>1</v>
      </c>
      <c r="AV4" s="15">
        <f t="shared" ref="AV4:AV62" si="7">SUM(AO4:AQ4)/15</f>
        <v>6.6666666666666666E-2</v>
      </c>
      <c r="BA4" s="31">
        <f t="shared" ref="BA4:BA63" si="8">SUM(K4,W4,AI4,AU4)</f>
        <v>3</v>
      </c>
      <c r="BC4" s="31">
        <f t="shared" ref="BC4:BC63" si="9">SUM(BA4/42)</f>
        <v>7.1428571428571425E-2</v>
      </c>
    </row>
    <row r="5" spans="1:61" x14ac:dyDescent="0.15">
      <c r="A5" s="29">
        <v>3</v>
      </c>
      <c r="B5" s="29" t="s">
        <v>100</v>
      </c>
      <c r="C5" s="29">
        <v>1</v>
      </c>
      <c r="D5" s="30">
        <v>1</v>
      </c>
      <c r="E5" s="31">
        <v>0</v>
      </c>
      <c r="F5" s="31">
        <v>0</v>
      </c>
      <c r="G5" s="16">
        <v>2</v>
      </c>
      <c r="K5" s="31">
        <f t="shared" si="0"/>
        <v>2</v>
      </c>
      <c r="L5" s="31">
        <f t="shared" si="1"/>
        <v>0.33333333333333331</v>
      </c>
      <c r="Q5" s="15">
        <v>0</v>
      </c>
      <c r="R5" s="31">
        <v>0</v>
      </c>
      <c r="S5" s="16">
        <v>0</v>
      </c>
      <c r="W5" s="31">
        <f t="shared" si="2"/>
        <v>0</v>
      </c>
      <c r="X5" s="16">
        <f t="shared" si="3"/>
        <v>0</v>
      </c>
      <c r="AC5" s="15">
        <v>0</v>
      </c>
      <c r="AD5" s="31">
        <v>0</v>
      </c>
      <c r="AE5" s="31">
        <v>0</v>
      </c>
      <c r="AI5" s="14">
        <f t="shared" si="4"/>
        <v>0</v>
      </c>
      <c r="AJ5" s="15">
        <f t="shared" si="5"/>
        <v>0</v>
      </c>
      <c r="AO5" s="15">
        <v>0</v>
      </c>
      <c r="AP5" s="31">
        <v>0</v>
      </c>
      <c r="AQ5" s="31">
        <v>0</v>
      </c>
      <c r="AU5" s="31">
        <f t="shared" si="6"/>
        <v>0</v>
      </c>
      <c r="AV5" s="15">
        <f t="shared" si="7"/>
        <v>0</v>
      </c>
      <c r="BA5" s="31">
        <f t="shared" si="8"/>
        <v>2</v>
      </c>
      <c r="BC5" s="31">
        <f t="shared" si="9"/>
        <v>4.7619047619047616E-2</v>
      </c>
    </row>
    <row r="6" spans="1:61" x14ac:dyDescent="0.15">
      <c r="A6" s="29">
        <v>4</v>
      </c>
      <c r="B6" s="29" t="s">
        <v>101</v>
      </c>
      <c r="C6" s="29">
        <v>1</v>
      </c>
      <c r="D6" s="30">
        <v>1</v>
      </c>
      <c r="E6" s="31">
        <v>2</v>
      </c>
      <c r="F6" s="31">
        <v>0</v>
      </c>
      <c r="G6" s="16">
        <v>2</v>
      </c>
      <c r="K6" s="31">
        <f t="shared" si="0"/>
        <v>4</v>
      </c>
      <c r="L6" s="31">
        <f t="shared" si="1"/>
        <v>0.66666666666666663</v>
      </c>
      <c r="Q6" s="15">
        <v>0</v>
      </c>
      <c r="R6" s="31">
        <v>0</v>
      </c>
      <c r="S6" s="16">
        <v>0</v>
      </c>
      <c r="W6" s="31">
        <f t="shared" si="2"/>
        <v>0</v>
      </c>
      <c r="X6" s="16">
        <f t="shared" si="3"/>
        <v>0</v>
      </c>
      <c r="AC6" s="15">
        <v>0</v>
      </c>
      <c r="AD6" s="31">
        <v>0</v>
      </c>
      <c r="AE6" s="31">
        <v>0</v>
      </c>
      <c r="AI6" s="14">
        <f t="shared" si="4"/>
        <v>0</v>
      </c>
      <c r="AJ6" s="15">
        <f t="shared" si="5"/>
        <v>0</v>
      </c>
      <c r="AO6" s="15">
        <v>0</v>
      </c>
      <c r="AP6" s="31">
        <v>0</v>
      </c>
      <c r="AQ6" s="31">
        <v>0</v>
      </c>
      <c r="AU6" s="31">
        <f t="shared" si="6"/>
        <v>0</v>
      </c>
      <c r="AV6" s="15">
        <f t="shared" si="7"/>
        <v>0</v>
      </c>
      <c r="BA6" s="31">
        <f t="shared" si="8"/>
        <v>4</v>
      </c>
      <c r="BC6" s="31">
        <f t="shared" si="9"/>
        <v>9.5238095238095233E-2</v>
      </c>
    </row>
    <row r="7" spans="1:61" x14ac:dyDescent="0.15">
      <c r="A7" s="29">
        <v>5</v>
      </c>
      <c r="B7" s="29" t="s">
        <v>121</v>
      </c>
      <c r="C7" s="29">
        <v>1</v>
      </c>
      <c r="D7" s="30">
        <v>1</v>
      </c>
      <c r="E7" s="31">
        <v>2</v>
      </c>
      <c r="F7" s="31">
        <v>1</v>
      </c>
      <c r="G7" s="16">
        <v>2</v>
      </c>
      <c r="K7" s="31">
        <f t="shared" si="0"/>
        <v>5</v>
      </c>
      <c r="L7" s="31">
        <f t="shared" si="1"/>
        <v>0.83333333333333337</v>
      </c>
      <c r="Q7" s="15">
        <v>0</v>
      </c>
      <c r="R7" s="31">
        <v>0</v>
      </c>
      <c r="S7" s="16">
        <v>1</v>
      </c>
      <c r="W7" s="31">
        <f t="shared" si="2"/>
        <v>1</v>
      </c>
      <c r="X7" s="16">
        <f t="shared" si="3"/>
        <v>0.1111111111111111</v>
      </c>
      <c r="AC7" s="15">
        <v>0</v>
      </c>
      <c r="AD7" s="31">
        <v>0</v>
      </c>
      <c r="AE7" s="31">
        <v>0</v>
      </c>
      <c r="AI7" s="14">
        <f t="shared" si="4"/>
        <v>0</v>
      </c>
      <c r="AJ7" s="15">
        <f t="shared" si="5"/>
        <v>0</v>
      </c>
      <c r="AO7" s="15">
        <v>0</v>
      </c>
      <c r="AP7" s="31">
        <v>0</v>
      </c>
      <c r="AQ7" s="31">
        <v>0</v>
      </c>
      <c r="AU7" s="31">
        <f t="shared" si="6"/>
        <v>0</v>
      </c>
      <c r="AV7" s="15">
        <f t="shared" si="7"/>
        <v>0</v>
      </c>
      <c r="BA7" s="31">
        <f t="shared" si="8"/>
        <v>6</v>
      </c>
      <c r="BC7" s="31">
        <f t="shared" si="9"/>
        <v>0.14285714285714285</v>
      </c>
    </row>
    <row r="8" spans="1:61" x14ac:dyDescent="0.15">
      <c r="A8" s="29">
        <v>6</v>
      </c>
      <c r="B8" s="29" t="s">
        <v>41</v>
      </c>
      <c r="C8" s="29">
        <v>1</v>
      </c>
      <c r="D8" s="30">
        <v>1</v>
      </c>
      <c r="E8" s="31">
        <v>2</v>
      </c>
      <c r="F8" s="31">
        <v>2</v>
      </c>
      <c r="G8" s="16">
        <v>2</v>
      </c>
      <c r="K8" s="31">
        <f t="shared" si="0"/>
        <v>6</v>
      </c>
      <c r="L8" s="31">
        <f t="shared" si="1"/>
        <v>1</v>
      </c>
      <c r="Q8" s="15">
        <v>3</v>
      </c>
      <c r="R8" s="31">
        <v>2</v>
      </c>
      <c r="S8" s="16">
        <v>1</v>
      </c>
      <c r="W8" s="31">
        <f t="shared" si="2"/>
        <v>6</v>
      </c>
      <c r="X8" s="16">
        <f t="shared" si="3"/>
        <v>0.66666666666666663</v>
      </c>
      <c r="AC8" s="15">
        <v>1</v>
      </c>
      <c r="AD8" s="31">
        <v>2</v>
      </c>
      <c r="AE8" s="31">
        <v>4</v>
      </c>
      <c r="AI8" s="14">
        <f t="shared" si="4"/>
        <v>7</v>
      </c>
      <c r="AJ8" s="15">
        <f t="shared" si="5"/>
        <v>0.58333333333333337</v>
      </c>
      <c r="AO8" s="15">
        <v>0</v>
      </c>
      <c r="AP8" s="31">
        <v>0</v>
      </c>
      <c r="AQ8" s="31">
        <v>0</v>
      </c>
      <c r="AU8" s="31">
        <f t="shared" si="6"/>
        <v>0</v>
      </c>
      <c r="AV8" s="15">
        <f t="shared" si="7"/>
        <v>0</v>
      </c>
      <c r="BA8" s="31">
        <f t="shared" si="8"/>
        <v>19</v>
      </c>
      <c r="BC8" s="31">
        <f t="shared" si="9"/>
        <v>0.45238095238095238</v>
      </c>
    </row>
    <row r="9" spans="1:61" x14ac:dyDescent="0.15">
      <c r="A9" s="29">
        <v>7</v>
      </c>
      <c r="B9" s="29" t="s">
        <v>104</v>
      </c>
      <c r="C9" s="29">
        <v>1</v>
      </c>
      <c r="D9" s="30">
        <v>1</v>
      </c>
      <c r="E9" s="31">
        <v>2</v>
      </c>
      <c r="F9" s="31">
        <v>1</v>
      </c>
      <c r="G9" s="16">
        <v>2</v>
      </c>
      <c r="K9" s="31">
        <f t="shared" si="0"/>
        <v>5</v>
      </c>
      <c r="L9" s="31">
        <f t="shared" si="1"/>
        <v>0.83333333333333337</v>
      </c>
      <c r="Q9" s="15">
        <v>1</v>
      </c>
      <c r="R9" s="31">
        <v>0</v>
      </c>
      <c r="S9" s="16">
        <v>0</v>
      </c>
      <c r="W9" s="31">
        <f t="shared" si="2"/>
        <v>1</v>
      </c>
      <c r="X9" s="16">
        <f t="shared" si="3"/>
        <v>0.1111111111111111</v>
      </c>
      <c r="AC9" s="15">
        <v>1</v>
      </c>
      <c r="AD9" s="31">
        <v>0</v>
      </c>
      <c r="AE9" s="31">
        <v>0</v>
      </c>
      <c r="AI9" s="14">
        <f t="shared" si="4"/>
        <v>1</v>
      </c>
      <c r="AJ9" s="15">
        <f t="shared" si="5"/>
        <v>8.3333333333333329E-2</v>
      </c>
      <c r="AO9" s="15">
        <v>1</v>
      </c>
      <c r="AP9" s="31">
        <v>0</v>
      </c>
      <c r="AQ9" s="31">
        <v>0</v>
      </c>
      <c r="AU9" s="31">
        <f t="shared" si="6"/>
        <v>1</v>
      </c>
      <c r="AV9" s="15">
        <f t="shared" si="7"/>
        <v>6.6666666666666666E-2</v>
      </c>
      <c r="BA9" s="31">
        <f t="shared" si="8"/>
        <v>8</v>
      </c>
      <c r="BC9" s="31">
        <f t="shared" si="9"/>
        <v>0.19047619047619047</v>
      </c>
    </row>
    <row r="10" spans="1:61" x14ac:dyDescent="0.15">
      <c r="A10" s="29">
        <v>8</v>
      </c>
      <c r="B10" s="29" t="s">
        <v>107</v>
      </c>
      <c r="C10" s="29">
        <v>1</v>
      </c>
      <c r="D10" s="30">
        <v>1</v>
      </c>
      <c r="E10" s="31">
        <v>1</v>
      </c>
      <c r="F10" s="31">
        <v>1</v>
      </c>
      <c r="G10" s="16">
        <v>2</v>
      </c>
      <c r="K10" s="31">
        <f t="shared" si="0"/>
        <v>4</v>
      </c>
      <c r="L10" s="31">
        <f t="shared" si="1"/>
        <v>0.66666666666666663</v>
      </c>
      <c r="Q10" s="15">
        <v>0</v>
      </c>
      <c r="R10" s="31">
        <v>0</v>
      </c>
      <c r="S10" s="16">
        <v>3</v>
      </c>
      <c r="W10" s="31">
        <f t="shared" si="2"/>
        <v>3</v>
      </c>
      <c r="X10" s="16">
        <f t="shared" si="3"/>
        <v>0.33333333333333331</v>
      </c>
      <c r="AC10" s="15">
        <v>0</v>
      </c>
      <c r="AD10" s="31">
        <v>0</v>
      </c>
      <c r="AE10" s="31">
        <v>0</v>
      </c>
      <c r="AI10" s="14">
        <f t="shared" si="4"/>
        <v>0</v>
      </c>
      <c r="AJ10" s="15">
        <f t="shared" si="5"/>
        <v>0</v>
      </c>
      <c r="AO10" s="15">
        <v>0</v>
      </c>
      <c r="AP10" s="31">
        <v>0</v>
      </c>
      <c r="AQ10" s="31">
        <v>0</v>
      </c>
      <c r="AU10" s="31">
        <f t="shared" si="6"/>
        <v>0</v>
      </c>
      <c r="AV10" s="15">
        <f t="shared" si="7"/>
        <v>0</v>
      </c>
      <c r="BA10" s="31">
        <f t="shared" si="8"/>
        <v>7</v>
      </c>
      <c r="BC10" s="31">
        <f t="shared" si="9"/>
        <v>0.16666666666666666</v>
      </c>
    </row>
    <row r="11" spans="1:61" x14ac:dyDescent="0.15">
      <c r="A11" s="29">
        <v>9</v>
      </c>
      <c r="B11" s="29" t="s">
        <v>110</v>
      </c>
      <c r="C11" s="29">
        <v>1</v>
      </c>
      <c r="D11" s="30">
        <v>1</v>
      </c>
      <c r="E11" s="31">
        <v>2</v>
      </c>
      <c r="F11" s="31">
        <v>0</v>
      </c>
      <c r="G11" s="16">
        <v>2</v>
      </c>
      <c r="K11" s="31">
        <f t="shared" si="0"/>
        <v>4</v>
      </c>
      <c r="L11" s="31">
        <f t="shared" si="1"/>
        <v>0.66666666666666663</v>
      </c>
      <c r="Q11" s="15">
        <v>1</v>
      </c>
      <c r="R11" s="31">
        <v>2</v>
      </c>
      <c r="S11" s="16">
        <v>1</v>
      </c>
      <c r="W11" s="31">
        <f t="shared" si="2"/>
        <v>4</v>
      </c>
      <c r="X11" s="16">
        <f t="shared" si="3"/>
        <v>0.44444444444444442</v>
      </c>
      <c r="AC11" s="15">
        <v>1</v>
      </c>
      <c r="AD11" s="31">
        <v>1</v>
      </c>
      <c r="AE11" s="31">
        <v>0</v>
      </c>
      <c r="AI11" s="14">
        <f t="shared" si="4"/>
        <v>2</v>
      </c>
      <c r="AJ11" s="15">
        <f t="shared" si="5"/>
        <v>0.16666666666666666</v>
      </c>
      <c r="AO11" s="15">
        <v>0</v>
      </c>
      <c r="AP11" s="31">
        <v>0</v>
      </c>
      <c r="AQ11" s="31">
        <v>0</v>
      </c>
      <c r="AU11" s="31">
        <f t="shared" si="6"/>
        <v>0</v>
      </c>
      <c r="AV11" s="15">
        <f t="shared" si="7"/>
        <v>0</v>
      </c>
      <c r="BA11" s="31">
        <f t="shared" si="8"/>
        <v>10</v>
      </c>
      <c r="BC11" s="31">
        <f t="shared" si="9"/>
        <v>0.23809523809523808</v>
      </c>
    </row>
    <row r="12" spans="1:61" x14ac:dyDescent="0.15">
      <c r="A12" s="29">
        <v>10</v>
      </c>
      <c r="B12" s="29" t="s">
        <v>116</v>
      </c>
      <c r="C12" s="29">
        <v>1</v>
      </c>
      <c r="D12" s="30">
        <v>1</v>
      </c>
      <c r="E12" s="31">
        <v>1</v>
      </c>
      <c r="F12" s="31">
        <v>1</v>
      </c>
      <c r="G12" s="16">
        <v>1</v>
      </c>
      <c r="K12" s="31">
        <f t="shared" si="0"/>
        <v>3</v>
      </c>
      <c r="L12" s="31">
        <f t="shared" si="1"/>
        <v>0.5</v>
      </c>
      <c r="Q12" s="15">
        <v>0</v>
      </c>
      <c r="R12" s="31">
        <v>0</v>
      </c>
      <c r="S12" s="16">
        <v>1</v>
      </c>
      <c r="W12" s="31">
        <f t="shared" si="2"/>
        <v>1</v>
      </c>
      <c r="X12" s="16">
        <f t="shared" si="3"/>
        <v>0.1111111111111111</v>
      </c>
      <c r="AC12" s="15">
        <v>0</v>
      </c>
      <c r="AD12" s="31">
        <v>0</v>
      </c>
      <c r="AE12" s="31">
        <v>0</v>
      </c>
      <c r="AI12" s="14">
        <f t="shared" si="4"/>
        <v>0</v>
      </c>
      <c r="AJ12" s="15">
        <f t="shared" si="5"/>
        <v>0</v>
      </c>
      <c r="AO12" s="15">
        <v>0</v>
      </c>
      <c r="AP12" s="31">
        <v>0</v>
      </c>
      <c r="AQ12" s="31">
        <v>0</v>
      </c>
      <c r="AU12" s="31">
        <f t="shared" si="6"/>
        <v>0</v>
      </c>
      <c r="AV12" s="15">
        <f t="shared" si="7"/>
        <v>0</v>
      </c>
      <c r="BA12" s="31">
        <f t="shared" si="8"/>
        <v>4</v>
      </c>
      <c r="BC12" s="31">
        <f t="shared" si="9"/>
        <v>9.5238095238095233E-2</v>
      </c>
    </row>
    <row r="13" spans="1:61" x14ac:dyDescent="0.15">
      <c r="A13" s="29">
        <v>11</v>
      </c>
      <c r="B13" s="29" t="s">
        <v>119</v>
      </c>
      <c r="C13" s="29">
        <v>1</v>
      </c>
      <c r="D13" s="30">
        <v>1</v>
      </c>
      <c r="E13" s="31">
        <v>2</v>
      </c>
      <c r="F13" s="31">
        <v>2</v>
      </c>
      <c r="G13" s="16">
        <v>2</v>
      </c>
      <c r="K13" s="31">
        <f t="shared" si="0"/>
        <v>6</v>
      </c>
      <c r="L13" s="31">
        <f t="shared" si="1"/>
        <v>1</v>
      </c>
      <c r="Q13" s="15">
        <v>1</v>
      </c>
      <c r="R13" s="31">
        <v>2</v>
      </c>
      <c r="S13" s="16">
        <v>2</v>
      </c>
      <c r="W13" s="31">
        <f t="shared" si="2"/>
        <v>5</v>
      </c>
      <c r="X13" s="16">
        <f t="shared" si="3"/>
        <v>0.55555555555555558</v>
      </c>
      <c r="AC13" s="15">
        <v>3</v>
      </c>
      <c r="AD13" s="31">
        <v>2</v>
      </c>
      <c r="AE13" s="31">
        <v>1</v>
      </c>
      <c r="AI13" s="14">
        <f t="shared" si="4"/>
        <v>6</v>
      </c>
      <c r="AJ13" s="15">
        <f t="shared" si="5"/>
        <v>0.5</v>
      </c>
      <c r="AO13" s="15">
        <v>0</v>
      </c>
      <c r="AP13" s="31">
        <v>1</v>
      </c>
      <c r="AQ13" s="31">
        <v>1</v>
      </c>
      <c r="AU13" s="31">
        <f t="shared" si="6"/>
        <v>2</v>
      </c>
      <c r="AV13" s="15">
        <f t="shared" si="7"/>
        <v>0.13333333333333333</v>
      </c>
      <c r="BA13" s="31">
        <f t="shared" si="8"/>
        <v>19</v>
      </c>
      <c r="BC13" s="31">
        <f t="shared" si="9"/>
        <v>0.45238095238095238</v>
      </c>
    </row>
    <row r="14" spans="1:61" x14ac:dyDescent="0.15">
      <c r="A14" s="29">
        <v>12</v>
      </c>
      <c r="B14" s="29" t="s">
        <v>14</v>
      </c>
      <c r="C14" s="29">
        <v>1</v>
      </c>
      <c r="D14" s="30">
        <v>1</v>
      </c>
      <c r="E14" s="31">
        <v>2</v>
      </c>
      <c r="F14" s="31">
        <v>2</v>
      </c>
      <c r="G14" s="16">
        <v>2</v>
      </c>
      <c r="K14" s="31">
        <f t="shared" si="0"/>
        <v>6</v>
      </c>
      <c r="L14" s="31">
        <f t="shared" si="1"/>
        <v>1</v>
      </c>
      <c r="Q14" s="15">
        <v>2</v>
      </c>
      <c r="R14" s="31">
        <v>0</v>
      </c>
      <c r="S14" s="16">
        <v>3</v>
      </c>
      <c r="W14" s="31">
        <f t="shared" si="2"/>
        <v>5</v>
      </c>
      <c r="X14" s="16">
        <f t="shared" si="3"/>
        <v>0.55555555555555558</v>
      </c>
      <c r="AC14" s="15">
        <v>1</v>
      </c>
      <c r="AD14" s="31">
        <v>1</v>
      </c>
      <c r="AE14" s="31">
        <v>1</v>
      </c>
      <c r="AI14" s="14">
        <f t="shared" si="4"/>
        <v>3</v>
      </c>
      <c r="AJ14" s="15">
        <f t="shared" si="5"/>
        <v>0.25</v>
      </c>
      <c r="AO14" s="15">
        <v>3</v>
      </c>
      <c r="AP14" s="31">
        <v>1</v>
      </c>
      <c r="AQ14" s="31">
        <v>1</v>
      </c>
      <c r="AU14" s="31">
        <f t="shared" si="6"/>
        <v>5</v>
      </c>
      <c r="AV14" s="15">
        <f t="shared" si="7"/>
        <v>0.33333333333333331</v>
      </c>
      <c r="BA14" s="31">
        <f t="shared" si="8"/>
        <v>19</v>
      </c>
      <c r="BC14" s="31">
        <f t="shared" si="9"/>
        <v>0.45238095238095238</v>
      </c>
    </row>
    <row r="15" spans="1:61" x14ac:dyDescent="0.15">
      <c r="A15" s="29">
        <v>13</v>
      </c>
      <c r="B15" s="29" t="s">
        <v>17</v>
      </c>
      <c r="C15" s="29">
        <v>1</v>
      </c>
      <c r="D15" s="30">
        <v>1</v>
      </c>
      <c r="E15" s="31">
        <v>1</v>
      </c>
      <c r="F15" s="31">
        <v>1</v>
      </c>
      <c r="G15" s="16">
        <v>2</v>
      </c>
      <c r="K15" s="31">
        <f t="shared" si="0"/>
        <v>4</v>
      </c>
      <c r="L15" s="31">
        <f t="shared" si="1"/>
        <v>0.66666666666666663</v>
      </c>
      <c r="Q15" s="15">
        <v>1</v>
      </c>
      <c r="R15" s="31">
        <v>0</v>
      </c>
      <c r="S15" s="16">
        <v>1</v>
      </c>
      <c r="W15" s="31">
        <f t="shared" si="2"/>
        <v>2</v>
      </c>
      <c r="X15" s="16">
        <f t="shared" si="3"/>
        <v>0.22222222222222221</v>
      </c>
      <c r="AC15" s="15">
        <v>0</v>
      </c>
      <c r="AD15" s="31">
        <v>1</v>
      </c>
      <c r="AE15" s="31">
        <v>1</v>
      </c>
      <c r="AI15" s="14">
        <f t="shared" si="4"/>
        <v>2</v>
      </c>
      <c r="AJ15" s="15">
        <f t="shared" si="5"/>
        <v>0.16666666666666666</v>
      </c>
      <c r="AO15" s="15">
        <v>1</v>
      </c>
      <c r="AP15" s="31">
        <v>1</v>
      </c>
      <c r="AQ15" s="31">
        <v>0</v>
      </c>
      <c r="AU15" s="31">
        <f t="shared" si="6"/>
        <v>2</v>
      </c>
      <c r="AV15" s="15">
        <f t="shared" si="7"/>
        <v>0.13333333333333333</v>
      </c>
      <c r="BA15" s="31">
        <f t="shared" si="8"/>
        <v>10</v>
      </c>
      <c r="BC15" s="31">
        <f t="shared" si="9"/>
        <v>0.23809523809523808</v>
      </c>
    </row>
    <row r="16" spans="1:61" x14ac:dyDescent="0.15">
      <c r="A16" s="29">
        <v>14</v>
      </c>
      <c r="B16" s="29" t="s">
        <v>81</v>
      </c>
      <c r="C16" s="29">
        <v>1</v>
      </c>
      <c r="D16" s="30">
        <v>1</v>
      </c>
      <c r="E16" s="31">
        <v>2</v>
      </c>
      <c r="F16" s="31">
        <v>1</v>
      </c>
      <c r="G16" s="16">
        <v>2</v>
      </c>
      <c r="K16" s="31">
        <f t="shared" si="0"/>
        <v>5</v>
      </c>
      <c r="L16" s="31">
        <f t="shared" si="1"/>
        <v>0.83333333333333337</v>
      </c>
      <c r="Q16" s="15">
        <v>2</v>
      </c>
      <c r="R16" s="31">
        <v>1</v>
      </c>
      <c r="S16" s="16">
        <v>3</v>
      </c>
      <c r="W16" s="31">
        <f t="shared" si="2"/>
        <v>6</v>
      </c>
      <c r="X16" s="16">
        <f t="shared" si="3"/>
        <v>0.66666666666666663</v>
      </c>
      <c r="AC16" s="15">
        <v>1</v>
      </c>
      <c r="AD16" s="31">
        <v>1</v>
      </c>
      <c r="AE16" s="31">
        <v>1</v>
      </c>
      <c r="AI16" s="14">
        <f t="shared" si="4"/>
        <v>3</v>
      </c>
      <c r="AJ16" s="15">
        <f t="shared" si="5"/>
        <v>0.25</v>
      </c>
      <c r="AO16" s="15">
        <v>0</v>
      </c>
      <c r="AP16" s="31">
        <v>1</v>
      </c>
      <c r="AQ16" s="31">
        <v>0</v>
      </c>
      <c r="AU16" s="31">
        <f t="shared" si="6"/>
        <v>1</v>
      </c>
      <c r="AV16" s="15">
        <f t="shared" si="7"/>
        <v>6.6666666666666666E-2</v>
      </c>
      <c r="BA16" s="31">
        <f t="shared" si="8"/>
        <v>15</v>
      </c>
      <c r="BC16" s="31">
        <f t="shared" si="9"/>
        <v>0.35714285714285715</v>
      </c>
    </row>
    <row r="17" spans="1:61" x14ac:dyDescent="0.15">
      <c r="A17" s="29">
        <v>15</v>
      </c>
      <c r="B17" s="29" t="s">
        <v>82</v>
      </c>
      <c r="C17" s="29">
        <v>1</v>
      </c>
      <c r="D17" s="30">
        <v>1</v>
      </c>
      <c r="E17" s="31">
        <v>2</v>
      </c>
      <c r="F17" s="31">
        <v>2</v>
      </c>
      <c r="G17" s="16">
        <v>2</v>
      </c>
      <c r="K17" s="31">
        <f t="shared" si="0"/>
        <v>6</v>
      </c>
      <c r="L17" s="31">
        <f t="shared" si="1"/>
        <v>1</v>
      </c>
      <c r="Q17" s="15">
        <v>2</v>
      </c>
      <c r="R17" s="31">
        <v>0</v>
      </c>
      <c r="S17" s="16">
        <v>0</v>
      </c>
      <c r="W17" s="31">
        <f t="shared" si="2"/>
        <v>2</v>
      </c>
      <c r="X17" s="16">
        <f t="shared" si="3"/>
        <v>0.22222222222222221</v>
      </c>
      <c r="AC17" s="15">
        <v>0</v>
      </c>
      <c r="AD17" s="31">
        <v>0</v>
      </c>
      <c r="AE17" s="31">
        <v>0</v>
      </c>
      <c r="AI17" s="14">
        <f t="shared" si="4"/>
        <v>0</v>
      </c>
      <c r="AJ17" s="15">
        <f t="shared" si="5"/>
        <v>0</v>
      </c>
      <c r="AO17" s="15">
        <v>0</v>
      </c>
      <c r="AP17" s="31">
        <v>0</v>
      </c>
      <c r="AQ17" s="31">
        <v>0</v>
      </c>
      <c r="AU17" s="31">
        <f t="shared" si="6"/>
        <v>0</v>
      </c>
      <c r="AV17" s="15">
        <f t="shared" si="7"/>
        <v>0</v>
      </c>
      <c r="BA17" s="31">
        <f t="shared" si="8"/>
        <v>8</v>
      </c>
      <c r="BC17" s="31">
        <f t="shared" si="9"/>
        <v>0.19047619047619047</v>
      </c>
    </row>
    <row r="18" spans="1:61" x14ac:dyDescent="0.15">
      <c r="A18" s="29">
        <v>16</v>
      </c>
      <c r="B18" s="29" t="s">
        <v>4</v>
      </c>
      <c r="C18" s="29">
        <v>1</v>
      </c>
      <c r="D18" s="30">
        <v>1</v>
      </c>
      <c r="E18" s="31">
        <v>2</v>
      </c>
      <c r="F18" s="31">
        <v>2</v>
      </c>
      <c r="G18" s="16">
        <v>2</v>
      </c>
      <c r="K18" s="31">
        <f t="shared" si="0"/>
        <v>6</v>
      </c>
      <c r="L18" s="31">
        <f t="shared" si="1"/>
        <v>1</v>
      </c>
      <c r="Q18" s="15">
        <v>3</v>
      </c>
      <c r="R18" s="31">
        <v>1</v>
      </c>
      <c r="S18" s="16">
        <v>3</v>
      </c>
      <c r="W18" s="31">
        <f t="shared" si="2"/>
        <v>7</v>
      </c>
      <c r="X18" s="16">
        <f t="shared" si="3"/>
        <v>0.77777777777777779</v>
      </c>
      <c r="AC18" s="15">
        <v>0</v>
      </c>
      <c r="AD18" s="31">
        <v>0</v>
      </c>
      <c r="AE18" s="31">
        <v>4</v>
      </c>
      <c r="AI18" s="14">
        <f t="shared" si="4"/>
        <v>4</v>
      </c>
      <c r="AJ18" s="15">
        <f t="shared" si="5"/>
        <v>0.33333333333333331</v>
      </c>
      <c r="AO18" s="15">
        <v>1</v>
      </c>
      <c r="AP18" s="31">
        <v>3</v>
      </c>
      <c r="AQ18" s="31">
        <v>1</v>
      </c>
      <c r="AU18" s="31">
        <f t="shared" si="6"/>
        <v>5</v>
      </c>
      <c r="AV18" s="15">
        <f t="shared" si="7"/>
        <v>0.33333333333333331</v>
      </c>
      <c r="BA18" s="31">
        <f t="shared" si="8"/>
        <v>22</v>
      </c>
      <c r="BC18" s="31">
        <f t="shared" si="9"/>
        <v>0.52380952380952384</v>
      </c>
    </row>
    <row r="19" spans="1:61" s="10" customFormat="1" x14ac:dyDescent="0.15">
      <c r="A19" s="37">
        <v>17</v>
      </c>
      <c r="B19" s="37" t="s">
        <v>113</v>
      </c>
      <c r="C19" s="37">
        <v>1</v>
      </c>
      <c r="D19" s="38">
        <v>2</v>
      </c>
      <c r="E19" s="12">
        <v>2</v>
      </c>
      <c r="F19" s="12">
        <v>1</v>
      </c>
      <c r="G19" s="13">
        <v>2</v>
      </c>
      <c r="H19" s="39">
        <v>2</v>
      </c>
      <c r="I19" s="39">
        <v>2</v>
      </c>
      <c r="J19" s="40">
        <v>2</v>
      </c>
      <c r="K19" s="12">
        <f t="shared" si="0"/>
        <v>5</v>
      </c>
      <c r="L19" s="12">
        <f>SUM(E19:G19)/6</f>
        <v>0.83333333333333337</v>
      </c>
      <c r="M19" s="39">
        <f>SUM(H19:J19)</f>
        <v>6</v>
      </c>
      <c r="N19" s="39">
        <f>SUM(H19:J19)/6</f>
        <v>1</v>
      </c>
      <c r="O19" s="42">
        <f>SUM(N19-L19)</f>
        <v>0.16666666666666663</v>
      </c>
      <c r="P19" s="60"/>
      <c r="Q19" s="12">
        <v>0</v>
      </c>
      <c r="R19" s="12">
        <v>0</v>
      </c>
      <c r="S19" s="13">
        <v>0</v>
      </c>
      <c r="T19" s="39">
        <v>2</v>
      </c>
      <c r="U19" s="39">
        <v>1</v>
      </c>
      <c r="V19" s="40">
        <v>2</v>
      </c>
      <c r="W19" s="12">
        <f t="shared" si="2"/>
        <v>0</v>
      </c>
      <c r="X19" s="13">
        <f>SUM(Q19:S19)/9</f>
        <v>0</v>
      </c>
      <c r="Y19" s="39">
        <f>SUM(T19:V19)</f>
        <v>5</v>
      </c>
      <c r="Z19" s="39">
        <f>SUM(T19:V19)/9</f>
        <v>0.55555555555555558</v>
      </c>
      <c r="AA19" s="42">
        <f>SUM(Z19-X19)</f>
        <v>0.55555555555555558</v>
      </c>
      <c r="AB19" s="60"/>
      <c r="AC19" s="12">
        <v>1</v>
      </c>
      <c r="AD19" s="12">
        <v>1</v>
      </c>
      <c r="AE19" s="12">
        <v>0</v>
      </c>
      <c r="AF19" s="41">
        <v>1</v>
      </c>
      <c r="AG19" s="39">
        <v>3</v>
      </c>
      <c r="AH19" s="39">
        <v>3</v>
      </c>
      <c r="AI19" s="11">
        <f t="shared" si="4"/>
        <v>2</v>
      </c>
      <c r="AJ19" s="12">
        <f t="shared" si="5"/>
        <v>0.16666666666666666</v>
      </c>
      <c r="AK19" s="41">
        <f>SUM(AF19:AH19)</f>
        <v>7</v>
      </c>
      <c r="AL19" s="39">
        <f>SUM(AF19:AH19)/12</f>
        <v>0.58333333333333337</v>
      </c>
      <c r="AM19" s="42">
        <f>SUM(AL19-AJ19)</f>
        <v>0.41666666666666674</v>
      </c>
      <c r="AN19" s="60"/>
      <c r="AO19" s="12">
        <v>0</v>
      </c>
      <c r="AP19" s="12">
        <v>0</v>
      </c>
      <c r="AQ19" s="12">
        <v>0</v>
      </c>
      <c r="AR19" s="39">
        <v>3</v>
      </c>
      <c r="AS19" s="39">
        <v>4</v>
      </c>
      <c r="AT19" s="40">
        <v>2</v>
      </c>
      <c r="AU19" s="12">
        <f t="shared" si="6"/>
        <v>0</v>
      </c>
      <c r="AV19" s="12">
        <f t="shared" si="7"/>
        <v>0</v>
      </c>
      <c r="AW19" s="41">
        <f>SUM(AR19:AT19)</f>
        <v>9</v>
      </c>
      <c r="AX19" s="39">
        <f>SUM(AR19:AT19)/15</f>
        <v>0.6</v>
      </c>
      <c r="AY19" s="42">
        <f>SUM(AX19-AV19)</f>
        <v>0.6</v>
      </c>
      <c r="AZ19" s="60"/>
      <c r="BA19" s="12">
        <f t="shared" si="8"/>
        <v>7</v>
      </c>
      <c r="BB19" s="39">
        <f>SUM(M19,Y19,AK19,AW19)</f>
        <v>27</v>
      </c>
      <c r="BC19" s="12">
        <f t="shared" si="9"/>
        <v>0.16666666666666666</v>
      </c>
      <c r="BD19" s="39">
        <f>SUM(BB19/42)</f>
        <v>0.6428571428571429</v>
      </c>
      <c r="BE19" s="42">
        <f>SUM(BD19-BC19)</f>
        <v>0.47619047619047628</v>
      </c>
      <c r="BF19" s="60"/>
      <c r="BG19" s="74">
        <f>SUM(42-BA19)</f>
        <v>35</v>
      </c>
      <c r="BH19" s="38">
        <f>SUM(BB19-BA19)</f>
        <v>20</v>
      </c>
      <c r="BI19" s="63">
        <f>SUM(BH19/BG19)</f>
        <v>0.5714285714285714</v>
      </c>
    </row>
    <row r="20" spans="1:61" x14ac:dyDescent="0.15">
      <c r="A20" s="29">
        <v>18</v>
      </c>
      <c r="B20" s="29" t="s">
        <v>122</v>
      </c>
      <c r="C20" s="29">
        <v>1</v>
      </c>
      <c r="D20" s="30">
        <v>2</v>
      </c>
      <c r="E20" s="31">
        <v>0</v>
      </c>
      <c r="F20" s="31">
        <v>0</v>
      </c>
      <c r="G20" s="16">
        <v>1</v>
      </c>
      <c r="H20" s="32">
        <v>1</v>
      </c>
      <c r="I20" s="32">
        <v>2</v>
      </c>
      <c r="J20" s="33">
        <v>2</v>
      </c>
      <c r="K20" s="31">
        <f t="shared" si="0"/>
        <v>1</v>
      </c>
      <c r="L20" s="31">
        <f t="shared" si="1"/>
        <v>0.16666666666666666</v>
      </c>
      <c r="M20" s="32">
        <f t="shared" ref="M20:M80" si="10">SUM(H20:J20)</f>
        <v>5</v>
      </c>
      <c r="N20" s="32">
        <f t="shared" ref="N20:N34" si="11">SUM(H20:J20)/6</f>
        <v>0.83333333333333337</v>
      </c>
      <c r="O20" s="70">
        <f t="shared" ref="O20:O79" si="12">SUM(N20-L20)</f>
        <v>0.66666666666666674</v>
      </c>
      <c r="Q20" s="15">
        <v>1</v>
      </c>
      <c r="R20" s="31">
        <v>0</v>
      </c>
      <c r="S20" s="16">
        <v>0</v>
      </c>
      <c r="T20" s="32">
        <v>0</v>
      </c>
      <c r="U20" s="32">
        <v>2</v>
      </c>
      <c r="V20" s="33">
        <v>2</v>
      </c>
      <c r="W20" s="31">
        <f t="shared" si="2"/>
        <v>1</v>
      </c>
      <c r="X20" s="16">
        <f t="shared" si="3"/>
        <v>0.1111111111111111</v>
      </c>
      <c r="Y20" s="34">
        <f t="shared" ref="Y20:Y79" si="13">SUM(T20:V20)</f>
        <v>4</v>
      </c>
      <c r="Z20" s="32">
        <f t="shared" ref="Z20:Z79" si="14">SUM(T20:V20)/9</f>
        <v>0.44444444444444442</v>
      </c>
      <c r="AA20" s="70">
        <f t="shared" ref="AA20:AA79" si="15">SUM(Z20-X20)</f>
        <v>0.33333333333333331</v>
      </c>
      <c r="AC20" s="15">
        <v>0</v>
      </c>
      <c r="AD20" s="31">
        <v>0</v>
      </c>
      <c r="AE20" s="31">
        <v>1</v>
      </c>
      <c r="AF20" s="35">
        <v>3</v>
      </c>
      <c r="AG20" s="32">
        <v>1</v>
      </c>
      <c r="AH20" s="32">
        <v>3</v>
      </c>
      <c r="AI20" s="14">
        <f t="shared" si="4"/>
        <v>1</v>
      </c>
      <c r="AJ20" s="15">
        <f t="shared" si="5"/>
        <v>8.3333333333333329E-2</v>
      </c>
      <c r="AK20" s="35">
        <f t="shared" ref="AK20:AK79" si="16">SUM(AF20:AH20)</f>
        <v>7</v>
      </c>
      <c r="AL20" s="34">
        <f t="shared" ref="AL20:AL79" si="17">SUM(AF20:AH20)/12</f>
        <v>0.58333333333333337</v>
      </c>
      <c r="AM20" s="70">
        <f t="shared" ref="AM20:AM79" si="18">SUM(AL20-AJ20)</f>
        <v>0.5</v>
      </c>
      <c r="AO20" s="15">
        <v>0</v>
      </c>
      <c r="AP20" s="31">
        <v>0</v>
      </c>
      <c r="AQ20" s="31">
        <v>0</v>
      </c>
      <c r="AR20" s="32">
        <v>4</v>
      </c>
      <c r="AS20" s="32">
        <v>1</v>
      </c>
      <c r="AT20" s="33">
        <v>4</v>
      </c>
      <c r="AU20" s="31">
        <f t="shared" si="6"/>
        <v>0</v>
      </c>
      <c r="AV20" s="15">
        <f t="shared" si="7"/>
        <v>0</v>
      </c>
      <c r="AW20" s="35">
        <f t="shared" ref="AW20:AW79" si="19">SUM(AR20:AT20)</f>
        <v>9</v>
      </c>
      <c r="AX20" s="32">
        <f t="shared" ref="AX20:AX79" si="20">SUM(AR20:AT20)/15</f>
        <v>0.6</v>
      </c>
      <c r="AY20" s="70">
        <f t="shared" ref="AY20:AY79" si="21">SUM(AX20-AV20)</f>
        <v>0.6</v>
      </c>
      <c r="BA20" s="31">
        <f t="shared" si="8"/>
        <v>3</v>
      </c>
      <c r="BB20" s="32">
        <f t="shared" ref="BB20:BB79" si="22">SUM(M20,Y20,AK20,AW20)</f>
        <v>25</v>
      </c>
      <c r="BC20" s="31">
        <f t="shared" si="9"/>
        <v>7.1428571428571425E-2</v>
      </c>
      <c r="BD20" s="32">
        <f t="shared" ref="BD20:BD79" si="23">SUM(BB20/42)</f>
        <v>0.59523809523809523</v>
      </c>
      <c r="BE20" s="70">
        <f t="shared" ref="BE20:BE79" si="24">SUM(BD20-BC20)</f>
        <v>0.52380952380952384</v>
      </c>
      <c r="BG20" s="60">
        <f t="shared" ref="BG20:BG83" si="25">SUM(42-BA20)</f>
        <v>39</v>
      </c>
      <c r="BH20" s="30">
        <f t="shared" ref="BH20:BH83" si="26">SUM(BB20-BA20)</f>
        <v>22</v>
      </c>
      <c r="BI20" s="61">
        <f t="shared" ref="BI20:BI83" si="27">SUM(BH20/BG20)</f>
        <v>0.5641025641025641</v>
      </c>
    </row>
    <row r="21" spans="1:61" x14ac:dyDescent="0.15">
      <c r="A21" s="29">
        <v>19</v>
      </c>
      <c r="B21" s="29" t="s">
        <v>123</v>
      </c>
      <c r="C21" s="29">
        <v>1</v>
      </c>
      <c r="D21" s="30">
        <v>2</v>
      </c>
      <c r="E21" s="31">
        <v>2</v>
      </c>
      <c r="F21" s="31">
        <v>0</v>
      </c>
      <c r="G21" s="16">
        <v>2</v>
      </c>
      <c r="H21" s="32">
        <v>2</v>
      </c>
      <c r="I21" s="32">
        <v>1</v>
      </c>
      <c r="J21" s="33">
        <v>2</v>
      </c>
      <c r="K21" s="31">
        <f t="shared" si="0"/>
        <v>4</v>
      </c>
      <c r="L21" s="31">
        <f t="shared" si="1"/>
        <v>0.66666666666666663</v>
      </c>
      <c r="M21" s="32">
        <f t="shared" si="10"/>
        <v>5</v>
      </c>
      <c r="N21" s="32">
        <f t="shared" si="11"/>
        <v>0.83333333333333337</v>
      </c>
      <c r="O21" s="70">
        <f t="shared" si="12"/>
        <v>0.16666666666666674</v>
      </c>
      <c r="Q21" s="15">
        <v>0</v>
      </c>
      <c r="R21" s="31">
        <v>1</v>
      </c>
      <c r="S21" s="16">
        <v>2</v>
      </c>
      <c r="T21" s="32">
        <v>2</v>
      </c>
      <c r="U21" s="32">
        <v>2</v>
      </c>
      <c r="V21" s="33">
        <v>3</v>
      </c>
      <c r="W21" s="31">
        <f t="shared" si="2"/>
        <v>3</v>
      </c>
      <c r="X21" s="16">
        <f t="shared" si="3"/>
        <v>0.33333333333333331</v>
      </c>
      <c r="Y21" s="34">
        <f t="shared" si="13"/>
        <v>7</v>
      </c>
      <c r="Z21" s="32">
        <f t="shared" si="14"/>
        <v>0.77777777777777779</v>
      </c>
      <c r="AA21" s="70">
        <f t="shared" si="15"/>
        <v>0.44444444444444448</v>
      </c>
      <c r="AC21" s="15">
        <v>0</v>
      </c>
      <c r="AD21" s="31">
        <v>0</v>
      </c>
      <c r="AE21" s="31">
        <v>0</v>
      </c>
      <c r="AF21" s="35">
        <v>2</v>
      </c>
      <c r="AG21" s="32">
        <v>2</v>
      </c>
      <c r="AH21" s="32">
        <v>2</v>
      </c>
      <c r="AI21" s="14">
        <f t="shared" si="4"/>
        <v>0</v>
      </c>
      <c r="AJ21" s="15">
        <f t="shared" si="5"/>
        <v>0</v>
      </c>
      <c r="AK21" s="35">
        <f t="shared" si="16"/>
        <v>6</v>
      </c>
      <c r="AL21" s="34">
        <f t="shared" si="17"/>
        <v>0.5</v>
      </c>
      <c r="AM21" s="70">
        <f t="shared" si="18"/>
        <v>0.5</v>
      </c>
      <c r="AO21" s="15">
        <v>1</v>
      </c>
      <c r="AP21" s="31">
        <v>1</v>
      </c>
      <c r="AQ21" s="31">
        <v>0</v>
      </c>
      <c r="AR21" s="32">
        <v>2</v>
      </c>
      <c r="AS21" s="32">
        <v>2</v>
      </c>
      <c r="AT21" s="33">
        <v>4</v>
      </c>
      <c r="AU21" s="31">
        <f t="shared" si="6"/>
        <v>2</v>
      </c>
      <c r="AV21" s="15">
        <f t="shared" si="7"/>
        <v>0.13333333333333333</v>
      </c>
      <c r="AW21" s="35">
        <f t="shared" si="19"/>
        <v>8</v>
      </c>
      <c r="AX21" s="32">
        <f t="shared" si="20"/>
        <v>0.53333333333333333</v>
      </c>
      <c r="AY21" s="70">
        <f t="shared" si="21"/>
        <v>0.4</v>
      </c>
      <c r="BA21" s="31">
        <f t="shared" si="8"/>
        <v>9</v>
      </c>
      <c r="BB21" s="32">
        <f t="shared" si="22"/>
        <v>26</v>
      </c>
      <c r="BC21" s="31">
        <f t="shared" si="9"/>
        <v>0.21428571428571427</v>
      </c>
      <c r="BD21" s="32">
        <f t="shared" si="23"/>
        <v>0.61904761904761907</v>
      </c>
      <c r="BE21" s="70">
        <f t="shared" si="24"/>
        <v>0.40476190476190477</v>
      </c>
      <c r="BG21" s="60">
        <f t="shared" si="25"/>
        <v>33</v>
      </c>
      <c r="BH21" s="30">
        <f t="shared" si="26"/>
        <v>17</v>
      </c>
      <c r="BI21" s="61">
        <f t="shared" si="27"/>
        <v>0.51515151515151514</v>
      </c>
    </row>
    <row r="22" spans="1:61" x14ac:dyDescent="0.15">
      <c r="A22" s="29">
        <v>20</v>
      </c>
      <c r="B22" s="29" t="s">
        <v>124</v>
      </c>
      <c r="C22" s="29">
        <v>1</v>
      </c>
      <c r="D22" s="30">
        <v>2</v>
      </c>
      <c r="E22" s="31">
        <v>2</v>
      </c>
      <c r="F22" s="31">
        <v>2</v>
      </c>
      <c r="G22" s="16">
        <v>1</v>
      </c>
      <c r="H22" s="32">
        <v>2</v>
      </c>
      <c r="I22" s="32">
        <v>2</v>
      </c>
      <c r="J22" s="33">
        <v>2</v>
      </c>
      <c r="K22" s="31">
        <f t="shared" si="0"/>
        <v>5</v>
      </c>
      <c r="L22" s="31">
        <f t="shared" si="1"/>
        <v>0.83333333333333337</v>
      </c>
      <c r="M22" s="32">
        <f t="shared" si="10"/>
        <v>6</v>
      </c>
      <c r="N22" s="32">
        <f t="shared" si="11"/>
        <v>1</v>
      </c>
      <c r="O22" s="70">
        <f t="shared" si="12"/>
        <v>0.16666666666666663</v>
      </c>
      <c r="Q22" s="15">
        <v>0</v>
      </c>
      <c r="R22" s="31">
        <v>2</v>
      </c>
      <c r="S22" s="16">
        <v>0</v>
      </c>
      <c r="T22" s="32">
        <v>2</v>
      </c>
      <c r="U22" s="32">
        <v>2</v>
      </c>
      <c r="V22" s="33">
        <v>2</v>
      </c>
      <c r="W22" s="31">
        <f t="shared" si="2"/>
        <v>2</v>
      </c>
      <c r="X22" s="16">
        <f t="shared" si="3"/>
        <v>0.22222222222222221</v>
      </c>
      <c r="Y22" s="34">
        <f t="shared" si="13"/>
        <v>6</v>
      </c>
      <c r="Z22" s="32">
        <f t="shared" si="14"/>
        <v>0.66666666666666663</v>
      </c>
      <c r="AA22" s="70">
        <f t="shared" si="15"/>
        <v>0.44444444444444442</v>
      </c>
      <c r="AC22" s="15">
        <v>0</v>
      </c>
      <c r="AD22" s="31">
        <v>1</v>
      </c>
      <c r="AE22" s="31">
        <v>0</v>
      </c>
      <c r="AF22" s="35">
        <v>2</v>
      </c>
      <c r="AG22" s="32">
        <v>3</v>
      </c>
      <c r="AH22" s="32">
        <v>2</v>
      </c>
      <c r="AI22" s="14">
        <f t="shared" si="4"/>
        <v>1</v>
      </c>
      <c r="AJ22" s="15">
        <f t="shared" si="5"/>
        <v>8.3333333333333329E-2</v>
      </c>
      <c r="AK22" s="35">
        <f t="shared" si="16"/>
        <v>7</v>
      </c>
      <c r="AL22" s="34">
        <f t="shared" si="17"/>
        <v>0.58333333333333337</v>
      </c>
      <c r="AM22" s="70">
        <f t="shared" si="18"/>
        <v>0.5</v>
      </c>
      <c r="AO22" s="15">
        <v>0</v>
      </c>
      <c r="AP22" s="31">
        <v>0</v>
      </c>
      <c r="AQ22" s="31">
        <v>0</v>
      </c>
      <c r="AR22" s="32">
        <v>3</v>
      </c>
      <c r="AS22" s="32">
        <v>4</v>
      </c>
      <c r="AT22" s="33">
        <v>3</v>
      </c>
      <c r="AU22" s="31">
        <f t="shared" si="6"/>
        <v>0</v>
      </c>
      <c r="AV22" s="15">
        <f t="shared" si="7"/>
        <v>0</v>
      </c>
      <c r="AW22" s="35">
        <f t="shared" si="19"/>
        <v>10</v>
      </c>
      <c r="AX22" s="32">
        <f t="shared" si="20"/>
        <v>0.66666666666666663</v>
      </c>
      <c r="AY22" s="70">
        <f t="shared" si="21"/>
        <v>0.66666666666666663</v>
      </c>
      <c r="BA22" s="31">
        <f t="shared" si="8"/>
        <v>8</v>
      </c>
      <c r="BB22" s="32">
        <f t="shared" si="22"/>
        <v>29</v>
      </c>
      <c r="BC22" s="31">
        <f t="shared" si="9"/>
        <v>0.19047619047619047</v>
      </c>
      <c r="BD22" s="32">
        <f t="shared" si="23"/>
        <v>0.69047619047619047</v>
      </c>
      <c r="BE22" s="70">
        <f t="shared" si="24"/>
        <v>0.5</v>
      </c>
      <c r="BG22" s="60">
        <f t="shared" si="25"/>
        <v>34</v>
      </c>
      <c r="BH22" s="30">
        <f t="shared" si="26"/>
        <v>21</v>
      </c>
      <c r="BI22" s="61">
        <f t="shared" si="27"/>
        <v>0.61764705882352944</v>
      </c>
    </row>
    <row r="23" spans="1:61" x14ac:dyDescent="0.15">
      <c r="A23" s="29">
        <v>21</v>
      </c>
      <c r="B23" s="29" t="s">
        <v>125</v>
      </c>
      <c r="C23" s="29">
        <v>1</v>
      </c>
      <c r="D23" s="30">
        <v>2</v>
      </c>
      <c r="E23" s="31">
        <v>2</v>
      </c>
      <c r="F23" s="31">
        <v>2</v>
      </c>
      <c r="G23" s="16">
        <v>0</v>
      </c>
      <c r="H23" s="32">
        <v>2</v>
      </c>
      <c r="I23" s="32">
        <v>2</v>
      </c>
      <c r="J23" s="33">
        <v>2</v>
      </c>
      <c r="K23" s="31">
        <f t="shared" si="0"/>
        <v>4</v>
      </c>
      <c r="L23" s="31">
        <f t="shared" si="1"/>
        <v>0.66666666666666663</v>
      </c>
      <c r="M23" s="32">
        <f t="shared" si="10"/>
        <v>6</v>
      </c>
      <c r="N23" s="32">
        <f t="shared" si="11"/>
        <v>1</v>
      </c>
      <c r="O23" s="70">
        <f t="shared" si="12"/>
        <v>0.33333333333333337</v>
      </c>
      <c r="Q23" s="15">
        <v>0</v>
      </c>
      <c r="R23" s="31">
        <v>2</v>
      </c>
      <c r="S23" s="16">
        <v>0</v>
      </c>
      <c r="T23" s="32">
        <v>1</v>
      </c>
      <c r="U23" s="32">
        <v>2</v>
      </c>
      <c r="V23" s="33">
        <v>3</v>
      </c>
      <c r="W23" s="31">
        <f t="shared" si="2"/>
        <v>2</v>
      </c>
      <c r="X23" s="16">
        <f t="shared" si="3"/>
        <v>0.22222222222222221</v>
      </c>
      <c r="Y23" s="34">
        <f t="shared" si="13"/>
        <v>6</v>
      </c>
      <c r="Z23" s="32">
        <f t="shared" si="14"/>
        <v>0.66666666666666663</v>
      </c>
      <c r="AA23" s="70">
        <f t="shared" si="15"/>
        <v>0.44444444444444442</v>
      </c>
      <c r="AC23" s="15">
        <v>0</v>
      </c>
      <c r="AD23" s="31">
        <v>0</v>
      </c>
      <c r="AE23" s="31">
        <v>0</v>
      </c>
      <c r="AF23" s="35">
        <v>1</v>
      </c>
      <c r="AG23" s="32">
        <v>2</v>
      </c>
      <c r="AH23" s="32">
        <v>2</v>
      </c>
      <c r="AI23" s="14">
        <f t="shared" si="4"/>
        <v>0</v>
      </c>
      <c r="AJ23" s="15">
        <f t="shared" si="5"/>
        <v>0</v>
      </c>
      <c r="AK23" s="35">
        <f t="shared" si="16"/>
        <v>5</v>
      </c>
      <c r="AL23" s="34">
        <f t="shared" si="17"/>
        <v>0.41666666666666669</v>
      </c>
      <c r="AM23" s="70">
        <f t="shared" si="18"/>
        <v>0.41666666666666669</v>
      </c>
      <c r="AO23" s="15">
        <v>0</v>
      </c>
      <c r="AP23" s="31">
        <v>0</v>
      </c>
      <c r="AQ23" s="31">
        <v>0</v>
      </c>
      <c r="AR23" s="32">
        <v>3</v>
      </c>
      <c r="AS23" s="32">
        <v>0</v>
      </c>
      <c r="AT23" s="33">
        <v>3</v>
      </c>
      <c r="AU23" s="31">
        <f t="shared" si="6"/>
        <v>0</v>
      </c>
      <c r="AV23" s="15">
        <f t="shared" si="7"/>
        <v>0</v>
      </c>
      <c r="AW23" s="35">
        <f t="shared" si="19"/>
        <v>6</v>
      </c>
      <c r="AX23" s="32">
        <f t="shared" si="20"/>
        <v>0.4</v>
      </c>
      <c r="AY23" s="70">
        <f t="shared" si="21"/>
        <v>0.4</v>
      </c>
      <c r="BA23" s="31">
        <f t="shared" si="8"/>
        <v>6</v>
      </c>
      <c r="BB23" s="32">
        <f t="shared" si="22"/>
        <v>23</v>
      </c>
      <c r="BC23" s="31">
        <f t="shared" si="9"/>
        <v>0.14285714285714285</v>
      </c>
      <c r="BD23" s="32">
        <f t="shared" si="23"/>
        <v>0.54761904761904767</v>
      </c>
      <c r="BE23" s="70">
        <f t="shared" si="24"/>
        <v>0.40476190476190482</v>
      </c>
      <c r="BG23" s="60">
        <f t="shared" si="25"/>
        <v>36</v>
      </c>
      <c r="BH23" s="30">
        <f t="shared" si="26"/>
        <v>17</v>
      </c>
      <c r="BI23" s="61">
        <f t="shared" si="27"/>
        <v>0.47222222222222221</v>
      </c>
    </row>
    <row r="24" spans="1:61" x14ac:dyDescent="0.15">
      <c r="A24" s="29">
        <v>22</v>
      </c>
      <c r="B24" s="29" t="s">
        <v>42</v>
      </c>
      <c r="C24" s="29">
        <v>1</v>
      </c>
      <c r="D24" s="30">
        <v>2</v>
      </c>
      <c r="E24" s="31">
        <v>2</v>
      </c>
      <c r="F24" s="31">
        <v>1</v>
      </c>
      <c r="G24" s="16">
        <v>1</v>
      </c>
      <c r="H24" s="32">
        <v>2</v>
      </c>
      <c r="I24" s="32">
        <v>2</v>
      </c>
      <c r="J24" s="33">
        <v>2</v>
      </c>
      <c r="K24" s="31">
        <f t="shared" si="0"/>
        <v>4</v>
      </c>
      <c r="L24" s="31">
        <f t="shared" si="1"/>
        <v>0.66666666666666663</v>
      </c>
      <c r="M24" s="32">
        <f t="shared" si="10"/>
        <v>6</v>
      </c>
      <c r="N24" s="32">
        <f t="shared" si="11"/>
        <v>1</v>
      </c>
      <c r="O24" s="70">
        <f t="shared" si="12"/>
        <v>0.33333333333333337</v>
      </c>
      <c r="Q24" s="15">
        <v>0</v>
      </c>
      <c r="R24" s="31">
        <v>0</v>
      </c>
      <c r="S24" s="16">
        <v>0</v>
      </c>
      <c r="T24" s="32">
        <v>1</v>
      </c>
      <c r="U24" s="32">
        <v>2</v>
      </c>
      <c r="V24" s="33">
        <v>2</v>
      </c>
      <c r="W24" s="31">
        <f t="shared" si="2"/>
        <v>0</v>
      </c>
      <c r="X24" s="16">
        <f t="shared" si="3"/>
        <v>0</v>
      </c>
      <c r="Y24" s="34">
        <f t="shared" si="13"/>
        <v>5</v>
      </c>
      <c r="Z24" s="32">
        <f t="shared" si="14"/>
        <v>0.55555555555555558</v>
      </c>
      <c r="AA24" s="70">
        <f t="shared" si="15"/>
        <v>0.55555555555555558</v>
      </c>
      <c r="AC24" s="15">
        <v>0</v>
      </c>
      <c r="AD24" s="31">
        <v>0</v>
      </c>
      <c r="AE24" s="31">
        <v>0</v>
      </c>
      <c r="AF24" s="35">
        <v>2</v>
      </c>
      <c r="AG24" s="32">
        <v>3</v>
      </c>
      <c r="AH24" s="32">
        <v>2</v>
      </c>
      <c r="AI24" s="14">
        <f t="shared" si="4"/>
        <v>0</v>
      </c>
      <c r="AJ24" s="15">
        <f t="shared" si="5"/>
        <v>0</v>
      </c>
      <c r="AK24" s="35">
        <f t="shared" si="16"/>
        <v>7</v>
      </c>
      <c r="AL24" s="34">
        <f t="shared" si="17"/>
        <v>0.58333333333333337</v>
      </c>
      <c r="AM24" s="70">
        <f t="shared" si="18"/>
        <v>0.58333333333333337</v>
      </c>
      <c r="AO24" s="15">
        <v>0</v>
      </c>
      <c r="AP24" s="31">
        <v>0</v>
      </c>
      <c r="AQ24" s="31">
        <v>0</v>
      </c>
      <c r="AR24" s="32">
        <v>4</v>
      </c>
      <c r="AS24" s="32">
        <v>3</v>
      </c>
      <c r="AT24" s="33">
        <v>4</v>
      </c>
      <c r="AU24" s="31">
        <f t="shared" si="6"/>
        <v>0</v>
      </c>
      <c r="AV24" s="15">
        <f t="shared" si="7"/>
        <v>0</v>
      </c>
      <c r="AW24" s="35">
        <f t="shared" si="19"/>
        <v>11</v>
      </c>
      <c r="AX24" s="32">
        <f t="shared" si="20"/>
        <v>0.73333333333333328</v>
      </c>
      <c r="AY24" s="70">
        <f t="shared" si="21"/>
        <v>0.73333333333333328</v>
      </c>
      <c r="BA24" s="31">
        <f t="shared" si="8"/>
        <v>4</v>
      </c>
      <c r="BB24" s="32">
        <f t="shared" si="22"/>
        <v>29</v>
      </c>
      <c r="BC24" s="31">
        <f t="shared" si="9"/>
        <v>9.5238095238095233E-2</v>
      </c>
      <c r="BD24" s="32">
        <f t="shared" si="23"/>
        <v>0.69047619047619047</v>
      </c>
      <c r="BE24" s="70">
        <f t="shared" si="24"/>
        <v>0.59523809523809523</v>
      </c>
      <c r="BG24" s="60">
        <f t="shared" si="25"/>
        <v>38</v>
      </c>
      <c r="BH24" s="30">
        <f t="shared" si="26"/>
        <v>25</v>
      </c>
      <c r="BI24" s="61">
        <f t="shared" si="27"/>
        <v>0.65789473684210531</v>
      </c>
    </row>
    <row r="25" spans="1:61" x14ac:dyDescent="0.15">
      <c r="A25" s="29">
        <v>23</v>
      </c>
      <c r="B25" s="29" t="s">
        <v>105</v>
      </c>
      <c r="C25" s="29">
        <v>1</v>
      </c>
      <c r="D25" s="30">
        <v>2</v>
      </c>
      <c r="E25" s="31">
        <v>2</v>
      </c>
      <c r="F25" s="31">
        <v>0</v>
      </c>
      <c r="G25" s="16">
        <v>2</v>
      </c>
      <c r="H25" s="32">
        <v>2</v>
      </c>
      <c r="I25" s="32">
        <v>1</v>
      </c>
      <c r="J25" s="33">
        <v>2</v>
      </c>
      <c r="K25" s="31">
        <f t="shared" si="0"/>
        <v>4</v>
      </c>
      <c r="L25" s="31">
        <f t="shared" si="1"/>
        <v>0.66666666666666663</v>
      </c>
      <c r="M25" s="32">
        <f t="shared" si="10"/>
        <v>5</v>
      </c>
      <c r="N25" s="32">
        <f t="shared" si="11"/>
        <v>0.83333333333333337</v>
      </c>
      <c r="O25" s="70">
        <f t="shared" si="12"/>
        <v>0.16666666666666674</v>
      </c>
      <c r="Q25" s="15">
        <v>0</v>
      </c>
      <c r="R25" s="31">
        <v>2</v>
      </c>
      <c r="S25" s="16">
        <v>3</v>
      </c>
      <c r="T25" s="32">
        <v>2</v>
      </c>
      <c r="U25" s="32">
        <v>3</v>
      </c>
      <c r="V25" s="33">
        <v>3</v>
      </c>
      <c r="W25" s="31">
        <f t="shared" si="2"/>
        <v>5</v>
      </c>
      <c r="X25" s="16">
        <f t="shared" si="3"/>
        <v>0.55555555555555558</v>
      </c>
      <c r="Y25" s="34">
        <f t="shared" si="13"/>
        <v>8</v>
      </c>
      <c r="Z25" s="32">
        <f t="shared" si="14"/>
        <v>0.88888888888888884</v>
      </c>
      <c r="AA25" s="70">
        <f t="shared" si="15"/>
        <v>0.33333333333333326</v>
      </c>
      <c r="AC25" s="15">
        <v>1</v>
      </c>
      <c r="AD25" s="31">
        <v>0</v>
      </c>
      <c r="AE25" s="31">
        <v>0</v>
      </c>
      <c r="AF25" s="35">
        <v>3</v>
      </c>
      <c r="AG25" s="32">
        <v>1</v>
      </c>
      <c r="AH25" s="32">
        <v>2</v>
      </c>
      <c r="AI25" s="14">
        <f t="shared" si="4"/>
        <v>1</v>
      </c>
      <c r="AJ25" s="15">
        <f t="shared" si="5"/>
        <v>8.3333333333333329E-2</v>
      </c>
      <c r="AK25" s="35">
        <f t="shared" si="16"/>
        <v>6</v>
      </c>
      <c r="AL25" s="34">
        <f t="shared" si="17"/>
        <v>0.5</v>
      </c>
      <c r="AM25" s="70">
        <f t="shared" si="18"/>
        <v>0.41666666666666669</v>
      </c>
      <c r="AO25" s="15">
        <v>1</v>
      </c>
      <c r="AP25" s="31">
        <v>1</v>
      </c>
      <c r="AQ25" s="31">
        <v>0</v>
      </c>
      <c r="AR25" s="32">
        <v>4</v>
      </c>
      <c r="AS25" s="32">
        <v>2</v>
      </c>
      <c r="AT25" s="33">
        <v>3</v>
      </c>
      <c r="AU25" s="31">
        <f t="shared" si="6"/>
        <v>2</v>
      </c>
      <c r="AV25" s="15">
        <f t="shared" si="7"/>
        <v>0.13333333333333333</v>
      </c>
      <c r="AW25" s="35">
        <f t="shared" si="19"/>
        <v>9</v>
      </c>
      <c r="AX25" s="32">
        <f t="shared" si="20"/>
        <v>0.6</v>
      </c>
      <c r="AY25" s="70">
        <f t="shared" si="21"/>
        <v>0.46666666666666667</v>
      </c>
      <c r="BA25" s="31">
        <f t="shared" si="8"/>
        <v>12</v>
      </c>
      <c r="BB25" s="32">
        <f t="shared" si="22"/>
        <v>28</v>
      </c>
      <c r="BC25" s="31">
        <f t="shared" si="9"/>
        <v>0.2857142857142857</v>
      </c>
      <c r="BD25" s="32">
        <f t="shared" si="23"/>
        <v>0.66666666666666663</v>
      </c>
      <c r="BE25" s="70">
        <f t="shared" si="24"/>
        <v>0.38095238095238093</v>
      </c>
      <c r="BG25" s="60">
        <f t="shared" si="25"/>
        <v>30</v>
      </c>
      <c r="BH25" s="30">
        <f t="shared" si="26"/>
        <v>16</v>
      </c>
      <c r="BI25" s="61">
        <f t="shared" si="27"/>
        <v>0.53333333333333333</v>
      </c>
    </row>
    <row r="26" spans="1:61" x14ac:dyDescent="0.15">
      <c r="A26" s="29">
        <v>24</v>
      </c>
      <c r="B26" s="29" t="s">
        <v>108</v>
      </c>
      <c r="C26" s="29">
        <v>1</v>
      </c>
      <c r="D26" s="30">
        <v>2</v>
      </c>
      <c r="E26" s="31">
        <v>2</v>
      </c>
      <c r="F26" s="31">
        <v>1</v>
      </c>
      <c r="G26" s="16">
        <v>1</v>
      </c>
      <c r="H26" s="32">
        <v>2</v>
      </c>
      <c r="I26" s="32">
        <v>2</v>
      </c>
      <c r="J26" s="33">
        <v>2</v>
      </c>
      <c r="K26" s="31">
        <f t="shared" si="0"/>
        <v>4</v>
      </c>
      <c r="L26" s="31">
        <f t="shared" si="1"/>
        <v>0.66666666666666663</v>
      </c>
      <c r="M26" s="32">
        <f t="shared" si="10"/>
        <v>6</v>
      </c>
      <c r="N26" s="32">
        <f t="shared" si="11"/>
        <v>1</v>
      </c>
      <c r="O26" s="70">
        <f t="shared" si="12"/>
        <v>0.33333333333333337</v>
      </c>
      <c r="Q26" s="15">
        <v>1</v>
      </c>
      <c r="R26" s="31">
        <v>0</v>
      </c>
      <c r="S26" s="16">
        <v>2</v>
      </c>
      <c r="T26" s="32">
        <v>1</v>
      </c>
      <c r="U26" s="32">
        <v>1</v>
      </c>
      <c r="V26" s="33">
        <v>3</v>
      </c>
      <c r="W26" s="31">
        <f t="shared" si="2"/>
        <v>3</v>
      </c>
      <c r="X26" s="16">
        <f t="shared" si="3"/>
        <v>0.33333333333333331</v>
      </c>
      <c r="Y26" s="34">
        <f t="shared" si="13"/>
        <v>5</v>
      </c>
      <c r="Z26" s="32">
        <f t="shared" si="14"/>
        <v>0.55555555555555558</v>
      </c>
      <c r="AA26" s="70">
        <f t="shared" si="15"/>
        <v>0.22222222222222227</v>
      </c>
      <c r="AC26" s="15">
        <v>0</v>
      </c>
      <c r="AD26" s="31">
        <v>0</v>
      </c>
      <c r="AE26" s="31">
        <v>0</v>
      </c>
      <c r="AF26" s="35">
        <v>1</v>
      </c>
      <c r="AG26" s="32">
        <v>1</v>
      </c>
      <c r="AH26" s="32">
        <v>2</v>
      </c>
      <c r="AI26" s="14">
        <f t="shared" si="4"/>
        <v>0</v>
      </c>
      <c r="AJ26" s="15">
        <f t="shared" si="5"/>
        <v>0</v>
      </c>
      <c r="AK26" s="35">
        <f t="shared" si="16"/>
        <v>4</v>
      </c>
      <c r="AL26" s="34">
        <f t="shared" si="17"/>
        <v>0.33333333333333331</v>
      </c>
      <c r="AM26" s="70">
        <f t="shared" si="18"/>
        <v>0.33333333333333331</v>
      </c>
      <c r="AO26" s="15">
        <v>0</v>
      </c>
      <c r="AP26" s="31">
        <v>0</v>
      </c>
      <c r="AQ26" s="31">
        <v>0</v>
      </c>
      <c r="AR26" s="32">
        <v>3</v>
      </c>
      <c r="AS26" s="32">
        <v>3</v>
      </c>
      <c r="AT26" s="33">
        <v>2</v>
      </c>
      <c r="AU26" s="31">
        <f t="shared" si="6"/>
        <v>0</v>
      </c>
      <c r="AV26" s="15">
        <f t="shared" si="7"/>
        <v>0</v>
      </c>
      <c r="AW26" s="35">
        <f t="shared" si="19"/>
        <v>8</v>
      </c>
      <c r="AX26" s="32">
        <f t="shared" si="20"/>
        <v>0.53333333333333333</v>
      </c>
      <c r="AY26" s="70">
        <f t="shared" si="21"/>
        <v>0.53333333333333333</v>
      </c>
      <c r="BA26" s="31">
        <f t="shared" si="8"/>
        <v>7</v>
      </c>
      <c r="BB26" s="32">
        <f t="shared" si="22"/>
        <v>23</v>
      </c>
      <c r="BC26" s="31">
        <f t="shared" si="9"/>
        <v>0.16666666666666666</v>
      </c>
      <c r="BD26" s="32">
        <f t="shared" si="23"/>
        <v>0.54761904761904767</v>
      </c>
      <c r="BE26" s="70">
        <f t="shared" si="24"/>
        <v>0.38095238095238104</v>
      </c>
      <c r="BG26" s="60">
        <f t="shared" si="25"/>
        <v>35</v>
      </c>
      <c r="BH26" s="30">
        <f t="shared" si="26"/>
        <v>16</v>
      </c>
      <c r="BI26" s="61">
        <f t="shared" si="27"/>
        <v>0.45714285714285713</v>
      </c>
    </row>
    <row r="27" spans="1:61" x14ac:dyDescent="0.15">
      <c r="A27" s="29">
        <v>25</v>
      </c>
      <c r="B27" s="29" t="s">
        <v>111</v>
      </c>
      <c r="C27" s="29">
        <v>1</v>
      </c>
      <c r="D27" s="30">
        <v>2</v>
      </c>
      <c r="E27" s="31">
        <v>2</v>
      </c>
      <c r="F27" s="31">
        <v>1</v>
      </c>
      <c r="G27" s="16">
        <v>2</v>
      </c>
      <c r="H27" s="32">
        <v>2</v>
      </c>
      <c r="I27" s="32">
        <v>2</v>
      </c>
      <c r="J27" s="33">
        <v>2</v>
      </c>
      <c r="K27" s="31">
        <f t="shared" si="0"/>
        <v>5</v>
      </c>
      <c r="L27" s="31">
        <f t="shared" si="1"/>
        <v>0.83333333333333337</v>
      </c>
      <c r="M27" s="32">
        <f t="shared" si="10"/>
        <v>6</v>
      </c>
      <c r="N27" s="32">
        <f t="shared" si="11"/>
        <v>1</v>
      </c>
      <c r="O27" s="70">
        <f t="shared" si="12"/>
        <v>0.16666666666666663</v>
      </c>
      <c r="Q27" s="15">
        <v>0</v>
      </c>
      <c r="R27" s="31">
        <v>0</v>
      </c>
      <c r="S27" s="16">
        <v>0</v>
      </c>
      <c r="T27" s="32">
        <v>2</v>
      </c>
      <c r="U27" s="32">
        <v>3</v>
      </c>
      <c r="V27" s="33">
        <v>2</v>
      </c>
      <c r="W27" s="31">
        <f t="shared" si="2"/>
        <v>0</v>
      </c>
      <c r="X27" s="16">
        <f t="shared" si="3"/>
        <v>0</v>
      </c>
      <c r="Y27" s="34">
        <f t="shared" si="13"/>
        <v>7</v>
      </c>
      <c r="Z27" s="32">
        <f t="shared" si="14"/>
        <v>0.77777777777777779</v>
      </c>
      <c r="AA27" s="70">
        <f t="shared" si="15"/>
        <v>0.77777777777777779</v>
      </c>
      <c r="AC27" s="15">
        <v>1</v>
      </c>
      <c r="AD27" s="31">
        <v>0</v>
      </c>
      <c r="AE27" s="31">
        <v>0</v>
      </c>
      <c r="AF27" s="35">
        <v>4</v>
      </c>
      <c r="AG27" s="32">
        <v>3</v>
      </c>
      <c r="AH27" s="32">
        <v>4</v>
      </c>
      <c r="AI27" s="14">
        <f t="shared" si="4"/>
        <v>1</v>
      </c>
      <c r="AJ27" s="15">
        <f t="shared" si="5"/>
        <v>8.3333333333333329E-2</v>
      </c>
      <c r="AK27" s="35">
        <f t="shared" si="16"/>
        <v>11</v>
      </c>
      <c r="AL27" s="34">
        <f t="shared" si="17"/>
        <v>0.91666666666666663</v>
      </c>
      <c r="AM27" s="70">
        <f t="shared" si="18"/>
        <v>0.83333333333333326</v>
      </c>
      <c r="AO27" s="15">
        <v>0</v>
      </c>
      <c r="AP27" s="31">
        <v>0</v>
      </c>
      <c r="AQ27" s="31">
        <v>0</v>
      </c>
      <c r="AR27" s="32">
        <v>0</v>
      </c>
      <c r="AS27" s="32">
        <v>0</v>
      </c>
      <c r="AT27" s="33">
        <v>0</v>
      </c>
      <c r="AU27" s="31">
        <f t="shared" si="6"/>
        <v>0</v>
      </c>
      <c r="AV27" s="15">
        <f t="shared" si="7"/>
        <v>0</v>
      </c>
      <c r="AW27" s="35">
        <f t="shared" si="19"/>
        <v>0</v>
      </c>
      <c r="AX27" s="32">
        <f t="shared" si="20"/>
        <v>0</v>
      </c>
      <c r="AY27" s="70">
        <f t="shared" si="21"/>
        <v>0</v>
      </c>
      <c r="BA27" s="31">
        <f t="shared" si="8"/>
        <v>6</v>
      </c>
      <c r="BB27" s="32">
        <f t="shared" si="22"/>
        <v>24</v>
      </c>
      <c r="BC27" s="31">
        <f t="shared" si="9"/>
        <v>0.14285714285714285</v>
      </c>
      <c r="BD27" s="32">
        <f t="shared" si="23"/>
        <v>0.5714285714285714</v>
      </c>
      <c r="BE27" s="70">
        <f t="shared" si="24"/>
        <v>0.42857142857142855</v>
      </c>
      <c r="BG27" s="60">
        <f t="shared" si="25"/>
        <v>36</v>
      </c>
      <c r="BH27" s="30">
        <f t="shared" si="26"/>
        <v>18</v>
      </c>
      <c r="BI27" s="61">
        <f t="shared" si="27"/>
        <v>0.5</v>
      </c>
    </row>
    <row r="28" spans="1:61" x14ac:dyDescent="0.15">
      <c r="A28" s="29">
        <v>26</v>
      </c>
      <c r="B28" s="29" t="s">
        <v>117</v>
      </c>
      <c r="C28" s="29">
        <v>1</v>
      </c>
      <c r="D28" s="30">
        <v>2</v>
      </c>
      <c r="E28" s="31">
        <v>2</v>
      </c>
      <c r="F28" s="31">
        <v>2</v>
      </c>
      <c r="G28" s="16">
        <v>2</v>
      </c>
      <c r="H28" s="32">
        <v>2</v>
      </c>
      <c r="I28" s="32">
        <v>2</v>
      </c>
      <c r="J28" s="33">
        <v>2</v>
      </c>
      <c r="K28" s="31">
        <f t="shared" si="0"/>
        <v>6</v>
      </c>
      <c r="L28" s="31">
        <f t="shared" si="1"/>
        <v>1</v>
      </c>
      <c r="M28" s="32">
        <f t="shared" si="10"/>
        <v>6</v>
      </c>
      <c r="N28" s="32">
        <f t="shared" si="11"/>
        <v>1</v>
      </c>
      <c r="O28" s="70">
        <f t="shared" si="12"/>
        <v>0</v>
      </c>
      <c r="Q28" s="15">
        <v>1</v>
      </c>
      <c r="R28" s="31">
        <v>1</v>
      </c>
      <c r="S28" s="16">
        <v>3</v>
      </c>
      <c r="T28" s="32">
        <v>3</v>
      </c>
      <c r="U28" s="32">
        <v>3</v>
      </c>
      <c r="V28" s="33">
        <v>3</v>
      </c>
      <c r="W28" s="31">
        <f t="shared" si="2"/>
        <v>5</v>
      </c>
      <c r="X28" s="16">
        <f t="shared" si="3"/>
        <v>0.55555555555555558</v>
      </c>
      <c r="Y28" s="34">
        <f t="shared" si="13"/>
        <v>9</v>
      </c>
      <c r="Z28" s="32">
        <f t="shared" si="14"/>
        <v>1</v>
      </c>
      <c r="AA28" s="70">
        <f t="shared" si="15"/>
        <v>0.44444444444444442</v>
      </c>
      <c r="AC28" s="15">
        <v>0</v>
      </c>
      <c r="AD28" s="31">
        <v>1</v>
      </c>
      <c r="AE28" s="31">
        <v>1</v>
      </c>
      <c r="AF28" s="35">
        <v>3</v>
      </c>
      <c r="AG28" s="32">
        <v>3</v>
      </c>
      <c r="AH28" s="32">
        <v>4</v>
      </c>
      <c r="AI28" s="14">
        <f t="shared" si="4"/>
        <v>2</v>
      </c>
      <c r="AJ28" s="15">
        <f t="shared" si="5"/>
        <v>0.16666666666666666</v>
      </c>
      <c r="AK28" s="35">
        <f t="shared" si="16"/>
        <v>10</v>
      </c>
      <c r="AL28" s="34">
        <f t="shared" si="17"/>
        <v>0.83333333333333337</v>
      </c>
      <c r="AM28" s="70">
        <f t="shared" si="18"/>
        <v>0.66666666666666674</v>
      </c>
      <c r="AO28" s="15">
        <v>1</v>
      </c>
      <c r="AP28" s="31">
        <v>1</v>
      </c>
      <c r="AQ28" s="31">
        <v>1</v>
      </c>
      <c r="AR28" s="32">
        <v>5</v>
      </c>
      <c r="AS28" s="32">
        <v>4</v>
      </c>
      <c r="AT28" s="33">
        <v>2</v>
      </c>
      <c r="AU28" s="31">
        <f t="shared" si="6"/>
        <v>3</v>
      </c>
      <c r="AV28" s="15">
        <f t="shared" si="7"/>
        <v>0.2</v>
      </c>
      <c r="AW28" s="35">
        <f t="shared" si="19"/>
        <v>11</v>
      </c>
      <c r="AX28" s="32">
        <f t="shared" si="20"/>
        <v>0.73333333333333328</v>
      </c>
      <c r="AY28" s="70">
        <f t="shared" si="21"/>
        <v>0.53333333333333321</v>
      </c>
      <c r="BA28" s="31">
        <f t="shared" si="8"/>
        <v>16</v>
      </c>
      <c r="BB28" s="32">
        <f t="shared" si="22"/>
        <v>36</v>
      </c>
      <c r="BC28" s="31">
        <f t="shared" si="9"/>
        <v>0.38095238095238093</v>
      </c>
      <c r="BD28" s="32">
        <f t="shared" si="23"/>
        <v>0.8571428571428571</v>
      </c>
      <c r="BE28" s="70">
        <f t="shared" si="24"/>
        <v>0.47619047619047616</v>
      </c>
      <c r="BG28" s="60">
        <f t="shared" si="25"/>
        <v>26</v>
      </c>
      <c r="BH28" s="30">
        <f t="shared" si="26"/>
        <v>20</v>
      </c>
      <c r="BI28" s="61">
        <f t="shared" si="27"/>
        <v>0.76923076923076927</v>
      </c>
    </row>
    <row r="29" spans="1:61" x14ac:dyDescent="0.15">
      <c r="A29" s="29">
        <v>27</v>
      </c>
      <c r="B29" s="29" t="s">
        <v>120</v>
      </c>
      <c r="C29" s="29">
        <v>1</v>
      </c>
      <c r="D29" s="30">
        <v>2</v>
      </c>
      <c r="E29" s="31">
        <v>2</v>
      </c>
      <c r="F29" s="31">
        <v>1</v>
      </c>
      <c r="G29" s="16">
        <v>2</v>
      </c>
      <c r="H29" s="32">
        <v>2</v>
      </c>
      <c r="I29" s="32">
        <v>2</v>
      </c>
      <c r="J29" s="33">
        <v>2</v>
      </c>
      <c r="K29" s="31">
        <f t="shared" si="0"/>
        <v>5</v>
      </c>
      <c r="L29" s="31">
        <f t="shared" si="1"/>
        <v>0.83333333333333337</v>
      </c>
      <c r="M29" s="32">
        <f t="shared" si="10"/>
        <v>6</v>
      </c>
      <c r="N29" s="32">
        <f t="shared" si="11"/>
        <v>1</v>
      </c>
      <c r="O29" s="70">
        <f t="shared" si="12"/>
        <v>0.16666666666666663</v>
      </c>
      <c r="Q29" s="15">
        <v>1</v>
      </c>
      <c r="R29" s="31">
        <v>0</v>
      </c>
      <c r="S29" s="16">
        <v>1</v>
      </c>
      <c r="T29" s="32">
        <v>3</v>
      </c>
      <c r="U29" s="32">
        <v>1</v>
      </c>
      <c r="V29" s="33">
        <v>3</v>
      </c>
      <c r="W29" s="31">
        <f t="shared" si="2"/>
        <v>2</v>
      </c>
      <c r="X29" s="16">
        <f t="shared" si="3"/>
        <v>0.22222222222222221</v>
      </c>
      <c r="Y29" s="34">
        <f t="shared" si="13"/>
        <v>7</v>
      </c>
      <c r="Z29" s="32">
        <f t="shared" si="14"/>
        <v>0.77777777777777779</v>
      </c>
      <c r="AA29" s="70">
        <f t="shared" si="15"/>
        <v>0.55555555555555558</v>
      </c>
      <c r="AC29" s="15">
        <v>0</v>
      </c>
      <c r="AD29" s="31">
        <v>1</v>
      </c>
      <c r="AE29" s="31">
        <v>0</v>
      </c>
      <c r="AF29" s="35">
        <v>3</v>
      </c>
      <c r="AG29" s="32">
        <v>0</v>
      </c>
      <c r="AH29" s="32">
        <v>3</v>
      </c>
      <c r="AI29" s="14">
        <f t="shared" si="4"/>
        <v>1</v>
      </c>
      <c r="AJ29" s="15">
        <f t="shared" si="5"/>
        <v>8.3333333333333329E-2</v>
      </c>
      <c r="AK29" s="35">
        <f t="shared" si="16"/>
        <v>6</v>
      </c>
      <c r="AL29" s="34">
        <f t="shared" si="17"/>
        <v>0.5</v>
      </c>
      <c r="AM29" s="70">
        <f t="shared" si="18"/>
        <v>0.41666666666666669</v>
      </c>
      <c r="AO29" s="15">
        <v>0</v>
      </c>
      <c r="AP29" s="31">
        <v>0</v>
      </c>
      <c r="AQ29" s="31">
        <v>1</v>
      </c>
      <c r="AR29" s="32">
        <v>4</v>
      </c>
      <c r="AS29" s="32">
        <v>3</v>
      </c>
      <c r="AT29" s="33">
        <v>4</v>
      </c>
      <c r="AU29" s="31">
        <f t="shared" si="6"/>
        <v>1</v>
      </c>
      <c r="AV29" s="15">
        <f t="shared" si="7"/>
        <v>6.6666666666666666E-2</v>
      </c>
      <c r="AW29" s="35">
        <f t="shared" si="19"/>
        <v>11</v>
      </c>
      <c r="AX29" s="32">
        <f t="shared" si="20"/>
        <v>0.73333333333333328</v>
      </c>
      <c r="AY29" s="70">
        <f t="shared" si="21"/>
        <v>0.66666666666666663</v>
      </c>
      <c r="BA29" s="31">
        <f t="shared" si="8"/>
        <v>9</v>
      </c>
      <c r="BB29" s="32">
        <f t="shared" si="22"/>
        <v>30</v>
      </c>
      <c r="BC29" s="31">
        <f t="shared" si="9"/>
        <v>0.21428571428571427</v>
      </c>
      <c r="BD29" s="32">
        <f t="shared" si="23"/>
        <v>0.7142857142857143</v>
      </c>
      <c r="BE29" s="70">
        <f t="shared" si="24"/>
        <v>0.5</v>
      </c>
      <c r="BG29" s="60">
        <f t="shared" si="25"/>
        <v>33</v>
      </c>
      <c r="BH29" s="30">
        <f t="shared" si="26"/>
        <v>21</v>
      </c>
      <c r="BI29" s="61">
        <f t="shared" si="27"/>
        <v>0.63636363636363635</v>
      </c>
    </row>
    <row r="30" spans="1:61" x14ac:dyDescent="0.15">
      <c r="A30" s="29">
        <v>28</v>
      </c>
      <c r="B30" s="29" t="s">
        <v>15</v>
      </c>
      <c r="C30" s="29">
        <v>1</v>
      </c>
      <c r="D30" s="30">
        <v>2</v>
      </c>
      <c r="E30" s="31">
        <v>1</v>
      </c>
      <c r="F30" s="31">
        <v>2</v>
      </c>
      <c r="G30" s="16">
        <v>2</v>
      </c>
      <c r="H30" s="32">
        <v>1</v>
      </c>
      <c r="I30" s="32">
        <v>2</v>
      </c>
      <c r="J30" s="33">
        <v>2</v>
      </c>
      <c r="K30" s="31">
        <f t="shared" si="0"/>
        <v>5</v>
      </c>
      <c r="L30" s="31">
        <f t="shared" si="1"/>
        <v>0.83333333333333337</v>
      </c>
      <c r="M30" s="32">
        <f t="shared" si="10"/>
        <v>5</v>
      </c>
      <c r="N30" s="32">
        <f t="shared" si="11"/>
        <v>0.83333333333333337</v>
      </c>
      <c r="O30" s="70">
        <f t="shared" si="12"/>
        <v>0</v>
      </c>
      <c r="Q30" s="15">
        <v>1</v>
      </c>
      <c r="R30" s="31">
        <v>0</v>
      </c>
      <c r="S30" s="16">
        <v>1</v>
      </c>
      <c r="T30" s="32">
        <v>3</v>
      </c>
      <c r="U30" s="32">
        <v>2</v>
      </c>
      <c r="V30" s="33">
        <v>3</v>
      </c>
      <c r="W30" s="31">
        <f t="shared" si="2"/>
        <v>2</v>
      </c>
      <c r="X30" s="16">
        <f t="shared" si="3"/>
        <v>0.22222222222222221</v>
      </c>
      <c r="Y30" s="34">
        <f t="shared" si="13"/>
        <v>8</v>
      </c>
      <c r="Z30" s="32">
        <f t="shared" si="14"/>
        <v>0.88888888888888884</v>
      </c>
      <c r="AA30" s="70">
        <f t="shared" si="15"/>
        <v>0.66666666666666663</v>
      </c>
      <c r="AC30" s="15">
        <v>0</v>
      </c>
      <c r="AD30" s="31">
        <v>1</v>
      </c>
      <c r="AE30" s="31">
        <v>1</v>
      </c>
      <c r="AF30" s="35">
        <v>3</v>
      </c>
      <c r="AG30" s="32">
        <v>3</v>
      </c>
      <c r="AH30" s="32">
        <v>3</v>
      </c>
      <c r="AI30" s="14">
        <f t="shared" si="4"/>
        <v>2</v>
      </c>
      <c r="AJ30" s="15">
        <f t="shared" si="5"/>
        <v>0.16666666666666666</v>
      </c>
      <c r="AK30" s="35">
        <f t="shared" si="16"/>
        <v>9</v>
      </c>
      <c r="AL30" s="34">
        <f t="shared" si="17"/>
        <v>0.75</v>
      </c>
      <c r="AM30" s="70">
        <f t="shared" si="18"/>
        <v>0.58333333333333337</v>
      </c>
      <c r="AO30" s="15">
        <v>1</v>
      </c>
      <c r="AP30" s="31">
        <v>2</v>
      </c>
      <c r="AQ30" s="31">
        <v>1</v>
      </c>
      <c r="AR30" s="32">
        <v>5</v>
      </c>
      <c r="AS30" s="32">
        <v>5</v>
      </c>
      <c r="AT30" s="33">
        <v>5</v>
      </c>
      <c r="AU30" s="31">
        <f t="shared" si="6"/>
        <v>4</v>
      </c>
      <c r="AV30" s="15">
        <f t="shared" si="7"/>
        <v>0.26666666666666666</v>
      </c>
      <c r="AW30" s="35">
        <f t="shared" si="19"/>
        <v>15</v>
      </c>
      <c r="AX30" s="32">
        <f t="shared" si="20"/>
        <v>1</v>
      </c>
      <c r="AY30" s="70">
        <f t="shared" si="21"/>
        <v>0.73333333333333339</v>
      </c>
      <c r="BA30" s="31">
        <f t="shared" si="8"/>
        <v>13</v>
      </c>
      <c r="BB30" s="32">
        <f t="shared" si="22"/>
        <v>37</v>
      </c>
      <c r="BC30" s="31">
        <f t="shared" si="9"/>
        <v>0.30952380952380953</v>
      </c>
      <c r="BD30" s="32">
        <f t="shared" si="23"/>
        <v>0.88095238095238093</v>
      </c>
      <c r="BE30" s="70">
        <f t="shared" si="24"/>
        <v>0.5714285714285714</v>
      </c>
      <c r="BG30" s="60">
        <f t="shared" si="25"/>
        <v>29</v>
      </c>
      <c r="BH30" s="30">
        <f t="shared" si="26"/>
        <v>24</v>
      </c>
      <c r="BI30" s="61">
        <f t="shared" si="27"/>
        <v>0.82758620689655171</v>
      </c>
    </row>
    <row r="31" spans="1:61" x14ac:dyDescent="0.15">
      <c r="A31" s="29">
        <v>29</v>
      </c>
      <c r="B31" s="29" t="s">
        <v>40</v>
      </c>
      <c r="C31" s="29">
        <v>1</v>
      </c>
      <c r="D31" s="30">
        <v>2</v>
      </c>
      <c r="E31" s="31">
        <v>2</v>
      </c>
      <c r="F31" s="31">
        <v>1</v>
      </c>
      <c r="G31" s="16">
        <v>2</v>
      </c>
      <c r="H31" s="32">
        <v>2</v>
      </c>
      <c r="I31" s="32">
        <v>1</v>
      </c>
      <c r="J31" s="33">
        <v>2</v>
      </c>
      <c r="K31" s="31">
        <f t="shared" si="0"/>
        <v>5</v>
      </c>
      <c r="L31" s="31">
        <f t="shared" si="1"/>
        <v>0.83333333333333337</v>
      </c>
      <c r="M31" s="32">
        <f t="shared" si="10"/>
        <v>5</v>
      </c>
      <c r="N31" s="32">
        <f t="shared" si="11"/>
        <v>0.83333333333333337</v>
      </c>
      <c r="O31" s="70">
        <f t="shared" si="12"/>
        <v>0</v>
      </c>
      <c r="Q31" s="15">
        <v>1</v>
      </c>
      <c r="R31" s="31">
        <v>2</v>
      </c>
      <c r="S31" s="16">
        <v>1</v>
      </c>
      <c r="T31" s="32">
        <v>3</v>
      </c>
      <c r="U31" s="32">
        <v>3</v>
      </c>
      <c r="V31" s="33">
        <v>2</v>
      </c>
      <c r="W31" s="31">
        <f t="shared" si="2"/>
        <v>4</v>
      </c>
      <c r="X31" s="16">
        <f t="shared" si="3"/>
        <v>0.44444444444444442</v>
      </c>
      <c r="Y31" s="34">
        <f t="shared" si="13"/>
        <v>8</v>
      </c>
      <c r="Z31" s="32">
        <f t="shared" si="14"/>
        <v>0.88888888888888884</v>
      </c>
      <c r="AA31" s="70">
        <f t="shared" si="15"/>
        <v>0.44444444444444442</v>
      </c>
      <c r="AC31" s="15">
        <v>1</v>
      </c>
      <c r="AD31" s="31">
        <v>1</v>
      </c>
      <c r="AE31" s="31">
        <v>2</v>
      </c>
      <c r="AF31" s="35">
        <v>4</v>
      </c>
      <c r="AG31" s="32">
        <v>3</v>
      </c>
      <c r="AH31" s="32">
        <v>4</v>
      </c>
      <c r="AI31" s="14">
        <f t="shared" si="4"/>
        <v>4</v>
      </c>
      <c r="AJ31" s="15">
        <f t="shared" si="5"/>
        <v>0.33333333333333331</v>
      </c>
      <c r="AK31" s="35">
        <f t="shared" si="16"/>
        <v>11</v>
      </c>
      <c r="AL31" s="34">
        <f t="shared" si="17"/>
        <v>0.91666666666666663</v>
      </c>
      <c r="AM31" s="70">
        <f t="shared" si="18"/>
        <v>0.58333333333333326</v>
      </c>
      <c r="AO31" s="15">
        <v>1</v>
      </c>
      <c r="AP31" s="31">
        <v>1</v>
      </c>
      <c r="AQ31" s="31">
        <v>0</v>
      </c>
      <c r="AR31" s="32">
        <v>4</v>
      </c>
      <c r="AS31" s="32">
        <v>5</v>
      </c>
      <c r="AT31" s="33">
        <v>4</v>
      </c>
      <c r="AU31" s="31">
        <f t="shared" si="6"/>
        <v>2</v>
      </c>
      <c r="AV31" s="15">
        <f t="shared" si="7"/>
        <v>0.13333333333333333</v>
      </c>
      <c r="AW31" s="35">
        <f t="shared" si="19"/>
        <v>13</v>
      </c>
      <c r="AX31" s="32">
        <f t="shared" si="20"/>
        <v>0.8666666666666667</v>
      </c>
      <c r="AY31" s="70">
        <f t="shared" si="21"/>
        <v>0.73333333333333339</v>
      </c>
      <c r="BA31" s="31">
        <f t="shared" si="8"/>
        <v>15</v>
      </c>
      <c r="BB31" s="32">
        <f t="shared" si="22"/>
        <v>37</v>
      </c>
      <c r="BC31" s="31">
        <f t="shared" si="9"/>
        <v>0.35714285714285715</v>
      </c>
      <c r="BD31" s="32">
        <f t="shared" si="23"/>
        <v>0.88095238095238093</v>
      </c>
      <c r="BE31" s="70">
        <f t="shared" si="24"/>
        <v>0.52380952380952372</v>
      </c>
      <c r="BG31" s="60">
        <f t="shared" si="25"/>
        <v>27</v>
      </c>
      <c r="BH31" s="30">
        <f t="shared" si="26"/>
        <v>22</v>
      </c>
      <c r="BI31" s="61">
        <f t="shared" si="27"/>
        <v>0.81481481481481477</v>
      </c>
    </row>
    <row r="32" spans="1:61" x14ac:dyDescent="0.15">
      <c r="A32" s="29">
        <v>30</v>
      </c>
      <c r="B32" s="29" t="s">
        <v>19</v>
      </c>
      <c r="C32" s="29">
        <v>1</v>
      </c>
      <c r="D32" s="30">
        <v>2</v>
      </c>
      <c r="E32" s="31">
        <v>1</v>
      </c>
      <c r="F32" s="31">
        <v>2</v>
      </c>
      <c r="G32" s="16">
        <v>1</v>
      </c>
      <c r="H32" s="32">
        <v>2</v>
      </c>
      <c r="I32" s="32">
        <v>2</v>
      </c>
      <c r="J32" s="33">
        <v>2</v>
      </c>
      <c r="K32" s="31">
        <f t="shared" si="0"/>
        <v>4</v>
      </c>
      <c r="L32" s="31">
        <f t="shared" si="1"/>
        <v>0.66666666666666663</v>
      </c>
      <c r="M32" s="32">
        <f t="shared" si="10"/>
        <v>6</v>
      </c>
      <c r="N32" s="32">
        <f t="shared" si="11"/>
        <v>1</v>
      </c>
      <c r="O32" s="70">
        <f t="shared" si="12"/>
        <v>0.33333333333333337</v>
      </c>
      <c r="Q32" s="15">
        <v>2</v>
      </c>
      <c r="R32" s="31">
        <v>2</v>
      </c>
      <c r="S32" s="16">
        <v>2</v>
      </c>
      <c r="T32" s="32">
        <v>3</v>
      </c>
      <c r="U32" s="32">
        <v>3</v>
      </c>
      <c r="V32" s="33">
        <v>3</v>
      </c>
      <c r="W32" s="31">
        <f t="shared" si="2"/>
        <v>6</v>
      </c>
      <c r="X32" s="16">
        <f t="shared" si="3"/>
        <v>0.66666666666666663</v>
      </c>
      <c r="Y32" s="34">
        <f t="shared" si="13"/>
        <v>9</v>
      </c>
      <c r="Z32" s="32">
        <f t="shared" si="14"/>
        <v>1</v>
      </c>
      <c r="AA32" s="70">
        <f t="shared" si="15"/>
        <v>0.33333333333333337</v>
      </c>
      <c r="AC32" s="15">
        <v>1</v>
      </c>
      <c r="AD32" s="31">
        <v>1</v>
      </c>
      <c r="AE32" s="31">
        <v>2</v>
      </c>
      <c r="AF32" s="35">
        <v>2</v>
      </c>
      <c r="AG32" s="32">
        <v>3</v>
      </c>
      <c r="AH32" s="32">
        <v>4</v>
      </c>
      <c r="AI32" s="14">
        <f t="shared" si="4"/>
        <v>4</v>
      </c>
      <c r="AJ32" s="15">
        <f t="shared" si="5"/>
        <v>0.33333333333333331</v>
      </c>
      <c r="AK32" s="35">
        <f t="shared" si="16"/>
        <v>9</v>
      </c>
      <c r="AL32" s="34">
        <f t="shared" si="17"/>
        <v>0.75</v>
      </c>
      <c r="AM32" s="70">
        <f t="shared" si="18"/>
        <v>0.41666666666666669</v>
      </c>
      <c r="AO32" s="15">
        <v>1</v>
      </c>
      <c r="AP32" s="31">
        <v>2</v>
      </c>
      <c r="AQ32" s="31">
        <v>0</v>
      </c>
      <c r="AR32" s="32">
        <v>5</v>
      </c>
      <c r="AS32" s="32">
        <v>5</v>
      </c>
      <c r="AT32" s="33">
        <v>4</v>
      </c>
      <c r="AU32" s="31">
        <f t="shared" si="6"/>
        <v>3</v>
      </c>
      <c r="AV32" s="15">
        <f t="shared" si="7"/>
        <v>0.2</v>
      </c>
      <c r="AW32" s="35">
        <f t="shared" si="19"/>
        <v>14</v>
      </c>
      <c r="AX32" s="32">
        <f t="shared" si="20"/>
        <v>0.93333333333333335</v>
      </c>
      <c r="AY32" s="70">
        <f t="shared" si="21"/>
        <v>0.73333333333333339</v>
      </c>
      <c r="BA32" s="31">
        <f t="shared" si="8"/>
        <v>17</v>
      </c>
      <c r="BB32" s="32">
        <f t="shared" si="22"/>
        <v>38</v>
      </c>
      <c r="BC32" s="31">
        <f t="shared" si="9"/>
        <v>0.40476190476190477</v>
      </c>
      <c r="BD32" s="32">
        <f t="shared" si="23"/>
        <v>0.90476190476190477</v>
      </c>
      <c r="BE32" s="70">
        <f t="shared" si="24"/>
        <v>0.5</v>
      </c>
      <c r="BG32" s="60">
        <f t="shared" si="25"/>
        <v>25</v>
      </c>
      <c r="BH32" s="30">
        <f t="shared" si="26"/>
        <v>21</v>
      </c>
      <c r="BI32" s="61">
        <f t="shared" si="27"/>
        <v>0.84</v>
      </c>
    </row>
    <row r="33" spans="1:62" x14ac:dyDescent="0.15">
      <c r="A33" s="29">
        <v>31</v>
      </c>
      <c r="B33" s="29" t="s">
        <v>83</v>
      </c>
      <c r="C33" s="29">
        <v>1</v>
      </c>
      <c r="D33" s="30">
        <v>2</v>
      </c>
      <c r="E33" s="31">
        <v>2</v>
      </c>
      <c r="F33" s="31">
        <v>2</v>
      </c>
      <c r="G33" s="16">
        <v>2</v>
      </c>
      <c r="H33" s="32">
        <v>2</v>
      </c>
      <c r="I33" s="32">
        <v>2</v>
      </c>
      <c r="J33" s="33">
        <v>2</v>
      </c>
      <c r="K33" s="31">
        <f t="shared" si="0"/>
        <v>6</v>
      </c>
      <c r="L33" s="31">
        <f t="shared" si="1"/>
        <v>1</v>
      </c>
      <c r="M33" s="32">
        <f t="shared" si="10"/>
        <v>6</v>
      </c>
      <c r="N33" s="32">
        <f t="shared" si="11"/>
        <v>1</v>
      </c>
      <c r="O33" s="70">
        <f t="shared" si="12"/>
        <v>0</v>
      </c>
      <c r="Q33" s="15">
        <v>3</v>
      </c>
      <c r="R33" s="31">
        <v>2</v>
      </c>
      <c r="S33" s="16">
        <v>3</v>
      </c>
      <c r="T33" s="32">
        <v>3</v>
      </c>
      <c r="U33" s="32">
        <v>3</v>
      </c>
      <c r="V33" s="33">
        <v>3</v>
      </c>
      <c r="W33" s="31">
        <f t="shared" si="2"/>
        <v>8</v>
      </c>
      <c r="X33" s="16">
        <f t="shared" si="3"/>
        <v>0.88888888888888884</v>
      </c>
      <c r="Y33" s="34">
        <f t="shared" si="13"/>
        <v>9</v>
      </c>
      <c r="Z33" s="32">
        <f t="shared" si="14"/>
        <v>1</v>
      </c>
      <c r="AA33" s="70">
        <f t="shared" si="15"/>
        <v>0.11111111111111116</v>
      </c>
      <c r="AC33" s="15">
        <v>0</v>
      </c>
      <c r="AD33" s="31">
        <v>2</v>
      </c>
      <c r="AE33" s="31">
        <v>2</v>
      </c>
      <c r="AF33" s="35">
        <v>3</v>
      </c>
      <c r="AG33" s="32">
        <v>3</v>
      </c>
      <c r="AH33" s="32">
        <v>4</v>
      </c>
      <c r="AI33" s="14">
        <f t="shared" si="4"/>
        <v>4</v>
      </c>
      <c r="AJ33" s="15">
        <f t="shared" si="5"/>
        <v>0.33333333333333331</v>
      </c>
      <c r="AK33" s="35">
        <f t="shared" si="16"/>
        <v>10</v>
      </c>
      <c r="AL33" s="34">
        <f t="shared" si="17"/>
        <v>0.83333333333333337</v>
      </c>
      <c r="AM33" s="70">
        <f t="shared" si="18"/>
        <v>0.5</v>
      </c>
      <c r="AO33" s="15">
        <v>3</v>
      </c>
      <c r="AP33" s="31">
        <v>2</v>
      </c>
      <c r="AQ33" s="31">
        <v>1</v>
      </c>
      <c r="AR33" s="32">
        <v>5</v>
      </c>
      <c r="AS33" s="32">
        <v>4</v>
      </c>
      <c r="AT33" s="33">
        <v>3</v>
      </c>
      <c r="AU33" s="31">
        <f t="shared" si="6"/>
        <v>6</v>
      </c>
      <c r="AV33" s="15">
        <f t="shared" si="7"/>
        <v>0.4</v>
      </c>
      <c r="AW33" s="35">
        <f t="shared" si="19"/>
        <v>12</v>
      </c>
      <c r="AX33" s="32">
        <f t="shared" si="20"/>
        <v>0.8</v>
      </c>
      <c r="AY33" s="70">
        <f t="shared" si="21"/>
        <v>0.4</v>
      </c>
      <c r="BA33" s="31">
        <f t="shared" si="8"/>
        <v>24</v>
      </c>
      <c r="BB33" s="32">
        <f t="shared" si="22"/>
        <v>37</v>
      </c>
      <c r="BC33" s="31">
        <f t="shared" si="9"/>
        <v>0.5714285714285714</v>
      </c>
      <c r="BD33" s="32">
        <f t="shared" si="23"/>
        <v>0.88095238095238093</v>
      </c>
      <c r="BE33" s="70">
        <f t="shared" si="24"/>
        <v>0.30952380952380953</v>
      </c>
      <c r="BG33" s="60">
        <f t="shared" si="25"/>
        <v>18</v>
      </c>
      <c r="BH33" s="30">
        <f t="shared" si="26"/>
        <v>13</v>
      </c>
      <c r="BI33" s="61">
        <f t="shared" si="27"/>
        <v>0.72222222222222221</v>
      </c>
    </row>
    <row r="34" spans="1:62" x14ac:dyDescent="0.15">
      <c r="A34" s="29">
        <v>32</v>
      </c>
      <c r="B34" s="29" t="s">
        <v>5</v>
      </c>
      <c r="C34" s="29">
        <v>1</v>
      </c>
      <c r="D34" s="30">
        <v>2</v>
      </c>
      <c r="E34" s="31">
        <v>2</v>
      </c>
      <c r="F34" s="31">
        <v>2</v>
      </c>
      <c r="G34" s="16">
        <v>2</v>
      </c>
      <c r="H34" s="32">
        <v>2</v>
      </c>
      <c r="I34" s="32">
        <v>2</v>
      </c>
      <c r="J34" s="33">
        <v>2</v>
      </c>
      <c r="K34" s="31">
        <f t="shared" si="0"/>
        <v>6</v>
      </c>
      <c r="L34" s="31">
        <f t="shared" si="1"/>
        <v>1</v>
      </c>
      <c r="M34" s="32">
        <f t="shared" si="10"/>
        <v>6</v>
      </c>
      <c r="N34" s="32">
        <f t="shared" si="11"/>
        <v>1</v>
      </c>
      <c r="O34" s="70">
        <f t="shared" si="12"/>
        <v>0</v>
      </c>
      <c r="Q34" s="15">
        <v>2</v>
      </c>
      <c r="R34" s="31">
        <v>2</v>
      </c>
      <c r="S34" s="16">
        <v>1</v>
      </c>
      <c r="T34" s="32">
        <v>2</v>
      </c>
      <c r="U34" s="32">
        <v>3</v>
      </c>
      <c r="V34" s="33">
        <v>3</v>
      </c>
      <c r="W34" s="31">
        <f t="shared" si="2"/>
        <v>5</v>
      </c>
      <c r="X34" s="16">
        <f t="shared" si="3"/>
        <v>0.55555555555555558</v>
      </c>
      <c r="Y34" s="34">
        <f t="shared" si="13"/>
        <v>8</v>
      </c>
      <c r="Z34" s="32">
        <f t="shared" si="14"/>
        <v>0.88888888888888884</v>
      </c>
      <c r="AA34" s="70">
        <f t="shared" si="15"/>
        <v>0.33333333333333326</v>
      </c>
      <c r="AC34" s="15">
        <v>2</v>
      </c>
      <c r="AD34" s="31">
        <v>1</v>
      </c>
      <c r="AE34" s="31">
        <v>1</v>
      </c>
      <c r="AF34" s="35">
        <v>4</v>
      </c>
      <c r="AG34" s="32">
        <v>3</v>
      </c>
      <c r="AH34" s="32">
        <v>4</v>
      </c>
      <c r="AI34" s="14">
        <f t="shared" si="4"/>
        <v>4</v>
      </c>
      <c r="AJ34" s="15">
        <f t="shared" si="5"/>
        <v>0.33333333333333331</v>
      </c>
      <c r="AK34" s="35">
        <f t="shared" si="16"/>
        <v>11</v>
      </c>
      <c r="AL34" s="34">
        <f t="shared" si="17"/>
        <v>0.91666666666666663</v>
      </c>
      <c r="AM34" s="70">
        <f t="shared" si="18"/>
        <v>0.58333333333333326</v>
      </c>
      <c r="AO34" s="15">
        <v>2</v>
      </c>
      <c r="AP34" s="31">
        <v>1</v>
      </c>
      <c r="AQ34" s="31">
        <v>1</v>
      </c>
      <c r="AR34" s="32">
        <v>5</v>
      </c>
      <c r="AS34" s="32">
        <v>2</v>
      </c>
      <c r="AT34" s="33">
        <v>5</v>
      </c>
      <c r="AU34" s="31">
        <f t="shared" si="6"/>
        <v>4</v>
      </c>
      <c r="AV34" s="15">
        <f t="shared" si="7"/>
        <v>0.26666666666666666</v>
      </c>
      <c r="AW34" s="35">
        <f t="shared" si="19"/>
        <v>12</v>
      </c>
      <c r="AX34" s="32">
        <f t="shared" si="20"/>
        <v>0.8</v>
      </c>
      <c r="AY34" s="70">
        <f t="shared" si="21"/>
        <v>0.53333333333333344</v>
      </c>
      <c r="BA34" s="31">
        <f t="shared" si="8"/>
        <v>19</v>
      </c>
      <c r="BB34" s="32">
        <f t="shared" si="22"/>
        <v>37</v>
      </c>
      <c r="BC34" s="31">
        <f t="shared" si="9"/>
        <v>0.45238095238095238</v>
      </c>
      <c r="BD34" s="32">
        <f t="shared" si="23"/>
        <v>0.88095238095238093</v>
      </c>
      <c r="BE34" s="70">
        <f t="shared" si="24"/>
        <v>0.42857142857142855</v>
      </c>
      <c r="BG34" s="75">
        <f t="shared" si="25"/>
        <v>23</v>
      </c>
      <c r="BH34" s="62">
        <f t="shared" si="26"/>
        <v>18</v>
      </c>
      <c r="BI34" s="64">
        <f t="shared" si="27"/>
        <v>0.78260869565217395</v>
      </c>
    </row>
    <row r="35" spans="1:62" s="10" customFormat="1" x14ac:dyDescent="0.15">
      <c r="A35" s="37">
        <v>33</v>
      </c>
      <c r="B35" s="37" t="s">
        <v>126</v>
      </c>
      <c r="C35" s="37">
        <v>1</v>
      </c>
      <c r="D35" s="38">
        <v>3</v>
      </c>
      <c r="E35" s="12">
        <v>2</v>
      </c>
      <c r="F35" s="12">
        <v>1</v>
      </c>
      <c r="G35" s="13">
        <v>2</v>
      </c>
      <c r="H35" s="39">
        <v>2</v>
      </c>
      <c r="I35" s="39">
        <v>1</v>
      </c>
      <c r="J35" s="40">
        <v>2</v>
      </c>
      <c r="K35" s="12">
        <f t="shared" si="0"/>
        <v>5</v>
      </c>
      <c r="L35" s="12">
        <f t="shared" si="1"/>
        <v>0.83333333333333337</v>
      </c>
      <c r="M35" s="39">
        <f t="shared" si="10"/>
        <v>5</v>
      </c>
      <c r="N35" s="39">
        <f t="shared" ref="N35:N50" si="28">SUM(H35:J35)/6</f>
        <v>0.83333333333333337</v>
      </c>
      <c r="O35" s="42">
        <f t="shared" si="12"/>
        <v>0</v>
      </c>
      <c r="P35" s="60"/>
      <c r="Q35" s="12">
        <v>0</v>
      </c>
      <c r="R35" s="12">
        <v>1</v>
      </c>
      <c r="S35" s="13">
        <v>0</v>
      </c>
      <c r="T35" s="39">
        <v>2</v>
      </c>
      <c r="U35" s="39">
        <v>1</v>
      </c>
      <c r="V35" s="40">
        <v>1</v>
      </c>
      <c r="W35" s="12">
        <f t="shared" si="2"/>
        <v>1</v>
      </c>
      <c r="X35" s="13">
        <f>SUM(Q35:S35)/9</f>
        <v>0.1111111111111111</v>
      </c>
      <c r="Y35" s="39">
        <f t="shared" si="13"/>
        <v>4</v>
      </c>
      <c r="Z35" s="39">
        <f t="shared" si="14"/>
        <v>0.44444444444444442</v>
      </c>
      <c r="AA35" s="42">
        <f t="shared" si="15"/>
        <v>0.33333333333333331</v>
      </c>
      <c r="AB35" s="60"/>
      <c r="AC35" s="12">
        <v>0</v>
      </c>
      <c r="AD35" s="12">
        <v>0</v>
      </c>
      <c r="AE35" s="12">
        <v>0</v>
      </c>
      <c r="AF35" s="41">
        <v>1</v>
      </c>
      <c r="AG35" s="39">
        <v>2</v>
      </c>
      <c r="AH35" s="39">
        <v>2</v>
      </c>
      <c r="AI35" s="11">
        <f t="shared" si="4"/>
        <v>0</v>
      </c>
      <c r="AJ35" s="12">
        <f t="shared" si="5"/>
        <v>0</v>
      </c>
      <c r="AK35" s="41">
        <f t="shared" si="16"/>
        <v>5</v>
      </c>
      <c r="AL35" s="39">
        <f t="shared" si="17"/>
        <v>0.41666666666666669</v>
      </c>
      <c r="AM35" s="42">
        <f t="shared" si="18"/>
        <v>0.41666666666666669</v>
      </c>
      <c r="AN35" s="60"/>
      <c r="AO35" s="12">
        <v>0</v>
      </c>
      <c r="AP35" s="12">
        <v>0</v>
      </c>
      <c r="AQ35" s="12">
        <v>1</v>
      </c>
      <c r="AR35" s="39">
        <v>3</v>
      </c>
      <c r="AS35" s="39">
        <v>3</v>
      </c>
      <c r="AT35" s="40">
        <v>3</v>
      </c>
      <c r="AU35" s="12">
        <f t="shared" si="6"/>
        <v>1</v>
      </c>
      <c r="AV35" s="12">
        <f t="shared" si="7"/>
        <v>6.6666666666666666E-2</v>
      </c>
      <c r="AW35" s="41">
        <f t="shared" si="19"/>
        <v>9</v>
      </c>
      <c r="AX35" s="39">
        <f t="shared" si="20"/>
        <v>0.6</v>
      </c>
      <c r="AY35" s="42">
        <f t="shared" si="21"/>
        <v>0.53333333333333333</v>
      </c>
      <c r="AZ35" s="60"/>
      <c r="BA35" s="12">
        <f t="shared" si="8"/>
        <v>7</v>
      </c>
      <c r="BB35" s="39">
        <f t="shared" si="22"/>
        <v>23</v>
      </c>
      <c r="BC35" s="12">
        <f t="shared" si="9"/>
        <v>0.16666666666666666</v>
      </c>
      <c r="BD35" s="39">
        <f t="shared" si="23"/>
        <v>0.54761904761904767</v>
      </c>
      <c r="BE35" s="42">
        <f t="shared" si="24"/>
        <v>0.38095238095238104</v>
      </c>
      <c r="BF35" s="60"/>
      <c r="BG35" s="60">
        <f t="shared" si="25"/>
        <v>35</v>
      </c>
      <c r="BH35" s="36">
        <f t="shared" si="26"/>
        <v>16</v>
      </c>
      <c r="BI35" s="61">
        <f t="shared" si="27"/>
        <v>0.45714285714285713</v>
      </c>
    </row>
    <row r="36" spans="1:62" x14ac:dyDescent="0.15">
      <c r="A36" s="29">
        <v>34</v>
      </c>
      <c r="B36" s="29" t="s">
        <v>127</v>
      </c>
      <c r="C36" s="29">
        <v>1</v>
      </c>
      <c r="D36" s="30">
        <v>3</v>
      </c>
      <c r="E36" s="31">
        <v>0</v>
      </c>
      <c r="F36" s="31">
        <v>0</v>
      </c>
      <c r="G36" s="16">
        <v>2</v>
      </c>
      <c r="H36" s="32">
        <v>0</v>
      </c>
      <c r="I36" s="32">
        <v>0</v>
      </c>
      <c r="J36" s="33">
        <v>2</v>
      </c>
      <c r="K36" s="31">
        <f t="shared" si="0"/>
        <v>2</v>
      </c>
      <c r="L36" s="31">
        <f t="shared" si="1"/>
        <v>0.33333333333333331</v>
      </c>
      <c r="M36" s="32">
        <f t="shared" si="10"/>
        <v>2</v>
      </c>
      <c r="N36" s="32">
        <f t="shared" si="28"/>
        <v>0.33333333333333331</v>
      </c>
      <c r="O36" s="70">
        <f t="shared" si="12"/>
        <v>0</v>
      </c>
      <c r="Q36" s="15">
        <v>0</v>
      </c>
      <c r="R36" s="31">
        <v>1</v>
      </c>
      <c r="S36" s="16">
        <v>0</v>
      </c>
      <c r="T36" s="32">
        <v>1</v>
      </c>
      <c r="U36" s="32">
        <v>2</v>
      </c>
      <c r="V36" s="33">
        <v>1</v>
      </c>
      <c r="W36" s="31">
        <f t="shared" si="2"/>
        <v>1</v>
      </c>
      <c r="X36" s="16">
        <f t="shared" si="3"/>
        <v>0.1111111111111111</v>
      </c>
      <c r="Y36" s="34">
        <f t="shared" si="13"/>
        <v>4</v>
      </c>
      <c r="Z36" s="32">
        <f t="shared" si="14"/>
        <v>0.44444444444444442</v>
      </c>
      <c r="AA36" s="70">
        <f t="shared" si="15"/>
        <v>0.33333333333333331</v>
      </c>
      <c r="AC36" s="15">
        <v>0</v>
      </c>
      <c r="AD36" s="31">
        <v>0</v>
      </c>
      <c r="AE36" s="31">
        <v>0</v>
      </c>
      <c r="AF36" s="35">
        <v>0</v>
      </c>
      <c r="AG36" s="32">
        <v>0</v>
      </c>
      <c r="AH36" s="32">
        <v>1</v>
      </c>
      <c r="AI36" s="14">
        <f t="shared" si="4"/>
        <v>0</v>
      </c>
      <c r="AJ36" s="15">
        <f t="shared" si="5"/>
        <v>0</v>
      </c>
      <c r="AK36" s="35">
        <f t="shared" si="16"/>
        <v>1</v>
      </c>
      <c r="AL36" s="34">
        <f t="shared" si="17"/>
        <v>8.3333333333333329E-2</v>
      </c>
      <c r="AM36" s="70">
        <f t="shared" si="18"/>
        <v>8.3333333333333329E-2</v>
      </c>
      <c r="AO36" s="15">
        <v>0</v>
      </c>
      <c r="AP36" s="31">
        <v>0</v>
      </c>
      <c r="AQ36" s="31">
        <v>0</v>
      </c>
      <c r="AR36" s="32">
        <v>2</v>
      </c>
      <c r="AS36" s="32">
        <v>3</v>
      </c>
      <c r="AT36" s="33">
        <v>4</v>
      </c>
      <c r="AU36" s="31">
        <f t="shared" si="6"/>
        <v>0</v>
      </c>
      <c r="AV36" s="15">
        <f t="shared" si="7"/>
        <v>0</v>
      </c>
      <c r="AW36" s="35">
        <f t="shared" si="19"/>
        <v>9</v>
      </c>
      <c r="AX36" s="32">
        <f t="shared" si="20"/>
        <v>0.6</v>
      </c>
      <c r="AY36" s="70">
        <f t="shared" si="21"/>
        <v>0.6</v>
      </c>
      <c r="BA36" s="31">
        <f t="shared" si="8"/>
        <v>3</v>
      </c>
      <c r="BB36" s="32">
        <f t="shared" si="22"/>
        <v>16</v>
      </c>
      <c r="BC36" s="31">
        <f t="shared" si="9"/>
        <v>7.1428571428571425E-2</v>
      </c>
      <c r="BD36" s="32">
        <f t="shared" si="23"/>
        <v>0.38095238095238093</v>
      </c>
      <c r="BE36" s="70">
        <f t="shared" si="24"/>
        <v>0.30952380952380953</v>
      </c>
      <c r="BG36" s="60">
        <f t="shared" si="25"/>
        <v>39</v>
      </c>
      <c r="BH36" s="36">
        <f t="shared" si="26"/>
        <v>13</v>
      </c>
      <c r="BI36" s="61">
        <f t="shared" si="27"/>
        <v>0.33333333333333331</v>
      </c>
    </row>
    <row r="37" spans="1:62" x14ac:dyDescent="0.15">
      <c r="A37" s="29">
        <v>35</v>
      </c>
      <c r="B37" s="29" t="s">
        <v>128</v>
      </c>
      <c r="C37" s="29">
        <v>1</v>
      </c>
      <c r="D37" s="30">
        <v>3</v>
      </c>
      <c r="E37" s="31">
        <v>2</v>
      </c>
      <c r="F37" s="31">
        <v>0</v>
      </c>
      <c r="G37" s="16">
        <v>2</v>
      </c>
      <c r="H37" s="32">
        <v>2</v>
      </c>
      <c r="I37" s="32">
        <v>1</v>
      </c>
      <c r="J37" s="33">
        <v>2</v>
      </c>
      <c r="K37" s="31">
        <f t="shared" si="0"/>
        <v>4</v>
      </c>
      <c r="L37" s="31">
        <f t="shared" si="1"/>
        <v>0.66666666666666663</v>
      </c>
      <c r="M37" s="32">
        <f t="shared" si="10"/>
        <v>5</v>
      </c>
      <c r="N37" s="32">
        <f t="shared" si="28"/>
        <v>0.83333333333333337</v>
      </c>
      <c r="O37" s="70">
        <f t="shared" si="12"/>
        <v>0.16666666666666674</v>
      </c>
      <c r="Q37" s="15">
        <v>1</v>
      </c>
      <c r="R37" s="31">
        <v>0</v>
      </c>
      <c r="S37" s="16">
        <v>1</v>
      </c>
      <c r="T37" s="32">
        <v>2</v>
      </c>
      <c r="U37" s="32">
        <v>2</v>
      </c>
      <c r="V37" s="33">
        <v>2</v>
      </c>
      <c r="W37" s="31">
        <f t="shared" si="2"/>
        <v>2</v>
      </c>
      <c r="X37" s="16">
        <f t="shared" si="3"/>
        <v>0.22222222222222221</v>
      </c>
      <c r="Y37" s="34">
        <f t="shared" si="13"/>
        <v>6</v>
      </c>
      <c r="Z37" s="32">
        <f t="shared" si="14"/>
        <v>0.66666666666666663</v>
      </c>
      <c r="AA37" s="70">
        <f t="shared" si="15"/>
        <v>0.44444444444444442</v>
      </c>
      <c r="AC37" s="15">
        <v>0</v>
      </c>
      <c r="AD37" s="31">
        <v>2</v>
      </c>
      <c r="AE37" s="31">
        <v>0</v>
      </c>
      <c r="AF37" s="35">
        <v>1</v>
      </c>
      <c r="AG37" s="32">
        <v>2</v>
      </c>
      <c r="AH37" s="32">
        <v>2</v>
      </c>
      <c r="AI37" s="14">
        <f t="shared" si="4"/>
        <v>2</v>
      </c>
      <c r="AJ37" s="15">
        <f t="shared" si="5"/>
        <v>0.16666666666666666</v>
      </c>
      <c r="AK37" s="35">
        <f t="shared" si="16"/>
        <v>5</v>
      </c>
      <c r="AL37" s="34">
        <f t="shared" si="17"/>
        <v>0.41666666666666669</v>
      </c>
      <c r="AM37" s="70">
        <f t="shared" si="18"/>
        <v>0.25</v>
      </c>
      <c r="AO37" s="15">
        <v>1</v>
      </c>
      <c r="AP37" s="31">
        <v>0</v>
      </c>
      <c r="AQ37" s="31">
        <v>1</v>
      </c>
      <c r="AR37" s="32">
        <v>4</v>
      </c>
      <c r="AS37" s="32">
        <v>3</v>
      </c>
      <c r="AT37" s="33">
        <v>2</v>
      </c>
      <c r="AU37" s="31">
        <f t="shared" si="6"/>
        <v>2</v>
      </c>
      <c r="AV37" s="15">
        <f t="shared" si="7"/>
        <v>0.13333333333333333</v>
      </c>
      <c r="AW37" s="35">
        <f t="shared" si="19"/>
        <v>9</v>
      </c>
      <c r="AX37" s="32">
        <f t="shared" si="20"/>
        <v>0.6</v>
      </c>
      <c r="AY37" s="70">
        <f t="shared" si="21"/>
        <v>0.46666666666666667</v>
      </c>
      <c r="BA37" s="31">
        <f t="shared" si="8"/>
        <v>10</v>
      </c>
      <c r="BB37" s="32">
        <f t="shared" si="22"/>
        <v>25</v>
      </c>
      <c r="BC37" s="31">
        <f t="shared" si="9"/>
        <v>0.23809523809523808</v>
      </c>
      <c r="BD37" s="32">
        <f t="shared" si="23"/>
        <v>0.59523809523809523</v>
      </c>
      <c r="BE37" s="70">
        <f t="shared" si="24"/>
        <v>0.35714285714285715</v>
      </c>
      <c r="BG37" s="60">
        <f t="shared" si="25"/>
        <v>32</v>
      </c>
      <c r="BH37" s="36">
        <f t="shared" si="26"/>
        <v>15</v>
      </c>
      <c r="BI37" s="61">
        <f t="shared" si="27"/>
        <v>0.46875</v>
      </c>
    </row>
    <row r="38" spans="1:62" x14ac:dyDescent="0.15">
      <c r="A38" s="29">
        <v>36</v>
      </c>
      <c r="B38" s="29" t="s">
        <v>129</v>
      </c>
      <c r="C38" s="29">
        <v>1</v>
      </c>
      <c r="D38" s="30">
        <v>3</v>
      </c>
      <c r="E38" s="31">
        <v>2</v>
      </c>
      <c r="F38" s="31">
        <v>0</v>
      </c>
      <c r="G38" s="16">
        <v>2</v>
      </c>
      <c r="H38" s="32">
        <v>2</v>
      </c>
      <c r="I38" s="32">
        <v>0</v>
      </c>
      <c r="J38" s="33">
        <v>2</v>
      </c>
      <c r="K38" s="31">
        <f t="shared" si="0"/>
        <v>4</v>
      </c>
      <c r="L38" s="31">
        <f t="shared" si="1"/>
        <v>0.66666666666666663</v>
      </c>
      <c r="M38" s="32">
        <f t="shared" si="10"/>
        <v>4</v>
      </c>
      <c r="N38" s="32">
        <f t="shared" si="28"/>
        <v>0.66666666666666663</v>
      </c>
      <c r="O38" s="70">
        <f t="shared" si="12"/>
        <v>0</v>
      </c>
      <c r="Q38" s="15">
        <v>2</v>
      </c>
      <c r="R38" s="31">
        <v>1</v>
      </c>
      <c r="S38" s="16">
        <v>2</v>
      </c>
      <c r="T38" s="32">
        <v>3</v>
      </c>
      <c r="U38" s="32">
        <v>2</v>
      </c>
      <c r="V38" s="33">
        <v>2</v>
      </c>
      <c r="W38" s="31">
        <f t="shared" si="2"/>
        <v>5</v>
      </c>
      <c r="X38" s="16">
        <f t="shared" si="3"/>
        <v>0.55555555555555558</v>
      </c>
      <c r="Y38" s="34">
        <f t="shared" si="13"/>
        <v>7</v>
      </c>
      <c r="Z38" s="32">
        <f t="shared" si="14"/>
        <v>0.77777777777777779</v>
      </c>
      <c r="AA38" s="70">
        <f t="shared" si="15"/>
        <v>0.22222222222222221</v>
      </c>
      <c r="AC38" s="15">
        <v>0</v>
      </c>
      <c r="AD38" s="31">
        <v>1</v>
      </c>
      <c r="AE38" s="31">
        <v>1</v>
      </c>
      <c r="AF38" s="35">
        <v>3</v>
      </c>
      <c r="AG38" s="32">
        <v>2</v>
      </c>
      <c r="AH38" s="32">
        <v>3</v>
      </c>
      <c r="AI38" s="14">
        <f t="shared" si="4"/>
        <v>2</v>
      </c>
      <c r="AJ38" s="15">
        <f t="shared" si="5"/>
        <v>0.16666666666666666</v>
      </c>
      <c r="AK38" s="35">
        <f t="shared" si="16"/>
        <v>8</v>
      </c>
      <c r="AL38" s="34">
        <f t="shared" si="17"/>
        <v>0.66666666666666663</v>
      </c>
      <c r="AM38" s="70">
        <f t="shared" si="18"/>
        <v>0.5</v>
      </c>
      <c r="AO38" s="15">
        <v>2</v>
      </c>
      <c r="AP38" s="31">
        <v>1</v>
      </c>
      <c r="AQ38" s="31">
        <v>0</v>
      </c>
      <c r="AR38" s="32">
        <v>3</v>
      </c>
      <c r="AS38" s="32">
        <v>3</v>
      </c>
      <c r="AT38" s="33">
        <v>4</v>
      </c>
      <c r="AU38" s="31">
        <f t="shared" si="6"/>
        <v>3</v>
      </c>
      <c r="AV38" s="15">
        <f t="shared" si="7"/>
        <v>0.2</v>
      </c>
      <c r="AW38" s="35">
        <f t="shared" si="19"/>
        <v>10</v>
      </c>
      <c r="AX38" s="32">
        <f t="shared" si="20"/>
        <v>0.66666666666666663</v>
      </c>
      <c r="AY38" s="70">
        <f t="shared" si="21"/>
        <v>0.46666666666666662</v>
      </c>
      <c r="BA38" s="31">
        <f t="shared" si="8"/>
        <v>14</v>
      </c>
      <c r="BB38" s="32">
        <f t="shared" si="22"/>
        <v>29</v>
      </c>
      <c r="BC38" s="31">
        <f t="shared" si="9"/>
        <v>0.33333333333333331</v>
      </c>
      <c r="BD38" s="32">
        <f t="shared" si="23"/>
        <v>0.69047619047619047</v>
      </c>
      <c r="BE38" s="70">
        <f t="shared" si="24"/>
        <v>0.35714285714285715</v>
      </c>
      <c r="BG38" s="60">
        <f t="shared" si="25"/>
        <v>28</v>
      </c>
      <c r="BH38" s="36">
        <f t="shared" si="26"/>
        <v>15</v>
      </c>
      <c r="BI38" s="61">
        <f t="shared" si="27"/>
        <v>0.5357142857142857</v>
      </c>
    </row>
    <row r="39" spans="1:62" x14ac:dyDescent="0.15">
      <c r="A39" s="29">
        <v>37</v>
      </c>
      <c r="B39" s="29" t="s">
        <v>98</v>
      </c>
      <c r="C39" s="29">
        <v>1</v>
      </c>
      <c r="D39" s="30">
        <v>3</v>
      </c>
      <c r="E39" s="31">
        <v>1</v>
      </c>
      <c r="F39" s="31">
        <v>0</v>
      </c>
      <c r="G39" s="16">
        <v>1</v>
      </c>
      <c r="H39" s="32">
        <v>2</v>
      </c>
      <c r="I39" s="32">
        <v>0</v>
      </c>
      <c r="J39" s="33">
        <v>2</v>
      </c>
      <c r="K39" s="31">
        <f t="shared" si="0"/>
        <v>2</v>
      </c>
      <c r="L39" s="31">
        <f t="shared" si="1"/>
        <v>0.33333333333333331</v>
      </c>
      <c r="M39" s="32">
        <f t="shared" si="10"/>
        <v>4</v>
      </c>
      <c r="N39" s="32">
        <f t="shared" si="28"/>
        <v>0.66666666666666663</v>
      </c>
      <c r="O39" s="70">
        <f t="shared" si="12"/>
        <v>0.33333333333333331</v>
      </c>
      <c r="Q39" s="15">
        <v>1</v>
      </c>
      <c r="R39" s="31">
        <v>0</v>
      </c>
      <c r="S39" s="16">
        <v>1</v>
      </c>
      <c r="T39" s="32">
        <v>2</v>
      </c>
      <c r="U39" s="32">
        <v>1</v>
      </c>
      <c r="V39" s="33">
        <v>2</v>
      </c>
      <c r="W39" s="31">
        <f t="shared" si="2"/>
        <v>2</v>
      </c>
      <c r="X39" s="16">
        <f t="shared" si="3"/>
        <v>0.22222222222222221</v>
      </c>
      <c r="Y39" s="34">
        <f t="shared" si="13"/>
        <v>5</v>
      </c>
      <c r="Z39" s="32">
        <f t="shared" si="14"/>
        <v>0.55555555555555558</v>
      </c>
      <c r="AA39" s="70">
        <f t="shared" si="15"/>
        <v>0.33333333333333337</v>
      </c>
      <c r="AC39" s="15">
        <v>0</v>
      </c>
      <c r="AD39" s="31">
        <v>0</v>
      </c>
      <c r="AE39" s="31">
        <v>0</v>
      </c>
      <c r="AF39" s="35">
        <v>1</v>
      </c>
      <c r="AG39" s="32">
        <v>2</v>
      </c>
      <c r="AH39" s="32">
        <v>2</v>
      </c>
      <c r="AI39" s="14">
        <f t="shared" si="4"/>
        <v>0</v>
      </c>
      <c r="AJ39" s="15">
        <f t="shared" si="5"/>
        <v>0</v>
      </c>
      <c r="AK39" s="35">
        <f t="shared" si="16"/>
        <v>5</v>
      </c>
      <c r="AL39" s="34">
        <f t="shared" si="17"/>
        <v>0.41666666666666669</v>
      </c>
      <c r="AM39" s="70">
        <f t="shared" si="18"/>
        <v>0.41666666666666669</v>
      </c>
      <c r="AO39" s="15">
        <v>1</v>
      </c>
      <c r="AP39" s="31">
        <v>0</v>
      </c>
      <c r="AQ39" s="31">
        <v>0</v>
      </c>
      <c r="AR39" s="32">
        <v>3</v>
      </c>
      <c r="AS39" s="32">
        <v>1</v>
      </c>
      <c r="AT39" s="33">
        <v>3</v>
      </c>
      <c r="AU39" s="31">
        <f t="shared" si="6"/>
        <v>1</v>
      </c>
      <c r="AV39" s="15">
        <f t="shared" si="7"/>
        <v>6.6666666666666666E-2</v>
      </c>
      <c r="AW39" s="35">
        <f t="shared" si="19"/>
        <v>7</v>
      </c>
      <c r="AX39" s="32">
        <f t="shared" si="20"/>
        <v>0.46666666666666667</v>
      </c>
      <c r="AY39" s="70">
        <f t="shared" si="21"/>
        <v>0.4</v>
      </c>
      <c r="BA39" s="31">
        <f t="shared" si="8"/>
        <v>5</v>
      </c>
      <c r="BB39" s="32">
        <f t="shared" si="22"/>
        <v>21</v>
      </c>
      <c r="BC39" s="31">
        <f t="shared" si="9"/>
        <v>0.11904761904761904</v>
      </c>
      <c r="BD39" s="32">
        <f t="shared" si="23"/>
        <v>0.5</v>
      </c>
      <c r="BE39" s="70">
        <f t="shared" si="24"/>
        <v>0.38095238095238093</v>
      </c>
      <c r="BG39" s="60">
        <f t="shared" si="25"/>
        <v>37</v>
      </c>
      <c r="BH39" s="36">
        <f t="shared" si="26"/>
        <v>16</v>
      </c>
      <c r="BI39" s="61">
        <f t="shared" si="27"/>
        <v>0.43243243243243246</v>
      </c>
    </row>
    <row r="40" spans="1:62" x14ac:dyDescent="0.15">
      <c r="A40" s="29">
        <v>38</v>
      </c>
      <c r="B40" s="29" t="s">
        <v>106</v>
      </c>
      <c r="C40" s="29">
        <v>1</v>
      </c>
      <c r="D40" s="30">
        <v>3</v>
      </c>
      <c r="E40" s="31">
        <v>2</v>
      </c>
      <c r="F40" s="31">
        <v>0</v>
      </c>
      <c r="G40" s="16">
        <v>1</v>
      </c>
      <c r="H40" s="32">
        <v>2</v>
      </c>
      <c r="I40" s="32">
        <v>1</v>
      </c>
      <c r="J40" s="33">
        <v>2</v>
      </c>
      <c r="K40" s="31">
        <f t="shared" si="0"/>
        <v>3</v>
      </c>
      <c r="L40" s="31">
        <f t="shared" si="1"/>
        <v>0.5</v>
      </c>
      <c r="M40" s="32">
        <f t="shared" si="10"/>
        <v>5</v>
      </c>
      <c r="N40" s="32">
        <f t="shared" si="28"/>
        <v>0.83333333333333337</v>
      </c>
      <c r="O40" s="70">
        <f t="shared" si="12"/>
        <v>0.33333333333333337</v>
      </c>
      <c r="Q40" s="15">
        <v>0</v>
      </c>
      <c r="R40" s="31">
        <v>0</v>
      </c>
      <c r="S40" s="16">
        <v>0</v>
      </c>
      <c r="T40" s="32">
        <v>2</v>
      </c>
      <c r="U40" s="32">
        <v>1</v>
      </c>
      <c r="V40" s="33">
        <v>2</v>
      </c>
      <c r="W40" s="31">
        <f t="shared" si="2"/>
        <v>0</v>
      </c>
      <c r="X40" s="16">
        <f t="shared" si="3"/>
        <v>0</v>
      </c>
      <c r="Y40" s="34">
        <f t="shared" si="13"/>
        <v>5</v>
      </c>
      <c r="Z40" s="32">
        <f t="shared" si="14"/>
        <v>0.55555555555555558</v>
      </c>
      <c r="AA40" s="70">
        <f t="shared" si="15"/>
        <v>0.55555555555555558</v>
      </c>
      <c r="AC40" s="15">
        <v>0</v>
      </c>
      <c r="AD40" s="31">
        <v>0</v>
      </c>
      <c r="AE40" s="31">
        <v>0</v>
      </c>
      <c r="AF40" s="35">
        <v>1</v>
      </c>
      <c r="AG40" s="32">
        <v>2</v>
      </c>
      <c r="AH40" s="32">
        <v>1</v>
      </c>
      <c r="AI40" s="14">
        <f t="shared" si="4"/>
        <v>0</v>
      </c>
      <c r="AJ40" s="15">
        <f t="shared" si="5"/>
        <v>0</v>
      </c>
      <c r="AK40" s="35">
        <f t="shared" si="16"/>
        <v>4</v>
      </c>
      <c r="AL40" s="34">
        <f t="shared" si="17"/>
        <v>0.33333333333333331</v>
      </c>
      <c r="AM40" s="70">
        <f t="shared" si="18"/>
        <v>0.33333333333333331</v>
      </c>
      <c r="AO40" s="15">
        <v>0</v>
      </c>
      <c r="AP40" s="31">
        <v>0</v>
      </c>
      <c r="AQ40" s="31">
        <v>0</v>
      </c>
      <c r="AR40" s="32">
        <v>2</v>
      </c>
      <c r="AS40" s="32">
        <v>0</v>
      </c>
      <c r="AT40" s="33">
        <v>3</v>
      </c>
      <c r="AU40" s="31">
        <f t="shared" si="6"/>
        <v>0</v>
      </c>
      <c r="AV40" s="15">
        <f t="shared" si="7"/>
        <v>0</v>
      </c>
      <c r="AW40" s="35">
        <f t="shared" si="19"/>
        <v>5</v>
      </c>
      <c r="AX40" s="32">
        <f t="shared" si="20"/>
        <v>0.33333333333333331</v>
      </c>
      <c r="AY40" s="70">
        <f t="shared" si="21"/>
        <v>0.33333333333333331</v>
      </c>
      <c r="BA40" s="31">
        <f t="shared" si="8"/>
        <v>3</v>
      </c>
      <c r="BB40" s="32">
        <f t="shared" si="22"/>
        <v>19</v>
      </c>
      <c r="BC40" s="31">
        <f t="shared" si="9"/>
        <v>7.1428571428571425E-2</v>
      </c>
      <c r="BD40" s="32">
        <f t="shared" si="23"/>
        <v>0.45238095238095238</v>
      </c>
      <c r="BE40" s="70">
        <f t="shared" si="24"/>
        <v>0.38095238095238093</v>
      </c>
      <c r="BG40" s="60">
        <f t="shared" si="25"/>
        <v>39</v>
      </c>
      <c r="BH40" s="36">
        <f t="shared" si="26"/>
        <v>16</v>
      </c>
      <c r="BI40" s="61">
        <f t="shared" si="27"/>
        <v>0.41025641025641024</v>
      </c>
    </row>
    <row r="41" spans="1:62" x14ac:dyDescent="0.15">
      <c r="A41" s="29">
        <v>39</v>
      </c>
      <c r="B41" s="29" t="s">
        <v>109</v>
      </c>
      <c r="C41" s="29">
        <v>1</v>
      </c>
      <c r="D41" s="30">
        <v>3</v>
      </c>
      <c r="E41" s="31">
        <v>2</v>
      </c>
      <c r="F41" s="31">
        <v>2</v>
      </c>
      <c r="G41" s="16">
        <v>2</v>
      </c>
      <c r="H41" s="32">
        <v>2</v>
      </c>
      <c r="I41" s="32">
        <v>2</v>
      </c>
      <c r="J41" s="33">
        <v>2</v>
      </c>
      <c r="K41" s="31">
        <f t="shared" si="0"/>
        <v>6</v>
      </c>
      <c r="L41" s="31">
        <f t="shared" si="1"/>
        <v>1</v>
      </c>
      <c r="M41" s="32">
        <f t="shared" si="10"/>
        <v>6</v>
      </c>
      <c r="N41" s="32">
        <f t="shared" si="28"/>
        <v>1</v>
      </c>
      <c r="O41" s="70">
        <f t="shared" si="12"/>
        <v>0</v>
      </c>
      <c r="Q41" s="15">
        <v>0</v>
      </c>
      <c r="R41" s="31">
        <v>0</v>
      </c>
      <c r="S41" s="16">
        <v>1</v>
      </c>
      <c r="T41" s="32">
        <v>2</v>
      </c>
      <c r="U41" s="32">
        <v>2</v>
      </c>
      <c r="V41" s="33">
        <v>3</v>
      </c>
      <c r="W41" s="31">
        <f t="shared" si="2"/>
        <v>1</v>
      </c>
      <c r="X41" s="16">
        <f t="shared" si="3"/>
        <v>0.1111111111111111</v>
      </c>
      <c r="Y41" s="34">
        <f t="shared" si="13"/>
        <v>7</v>
      </c>
      <c r="Z41" s="32">
        <f t="shared" si="14"/>
        <v>0.77777777777777779</v>
      </c>
      <c r="AA41" s="70">
        <f t="shared" si="15"/>
        <v>0.66666666666666674</v>
      </c>
      <c r="AC41" s="15">
        <v>0</v>
      </c>
      <c r="AD41" s="31">
        <v>1</v>
      </c>
      <c r="AE41" s="31">
        <v>0</v>
      </c>
      <c r="AF41" s="35">
        <v>3</v>
      </c>
      <c r="AG41" s="32">
        <v>2</v>
      </c>
      <c r="AH41" s="32">
        <v>2</v>
      </c>
      <c r="AI41" s="14">
        <f t="shared" si="4"/>
        <v>1</v>
      </c>
      <c r="AJ41" s="15">
        <f t="shared" si="5"/>
        <v>8.3333333333333329E-2</v>
      </c>
      <c r="AK41" s="35">
        <f t="shared" si="16"/>
        <v>7</v>
      </c>
      <c r="AL41" s="34">
        <f t="shared" si="17"/>
        <v>0.58333333333333337</v>
      </c>
      <c r="AM41" s="70">
        <f t="shared" si="18"/>
        <v>0.5</v>
      </c>
      <c r="AO41" s="15">
        <v>0</v>
      </c>
      <c r="AP41" s="31">
        <v>0</v>
      </c>
      <c r="AQ41" s="31">
        <v>0</v>
      </c>
      <c r="AR41" s="32">
        <v>3</v>
      </c>
      <c r="AS41" s="32">
        <v>1</v>
      </c>
      <c r="AT41" s="33">
        <v>2</v>
      </c>
      <c r="AU41" s="31">
        <f t="shared" si="6"/>
        <v>0</v>
      </c>
      <c r="AV41" s="15">
        <f t="shared" si="7"/>
        <v>0</v>
      </c>
      <c r="AW41" s="35">
        <f t="shared" si="19"/>
        <v>6</v>
      </c>
      <c r="AX41" s="32">
        <f t="shared" si="20"/>
        <v>0.4</v>
      </c>
      <c r="AY41" s="70">
        <f t="shared" si="21"/>
        <v>0.4</v>
      </c>
      <c r="BA41" s="31">
        <f t="shared" si="8"/>
        <v>8</v>
      </c>
      <c r="BB41" s="32">
        <f t="shared" si="22"/>
        <v>26</v>
      </c>
      <c r="BC41" s="31">
        <f t="shared" si="9"/>
        <v>0.19047619047619047</v>
      </c>
      <c r="BD41" s="32">
        <f t="shared" si="23"/>
        <v>0.61904761904761907</v>
      </c>
      <c r="BE41" s="70">
        <f t="shared" si="24"/>
        <v>0.4285714285714286</v>
      </c>
      <c r="BG41" s="60">
        <f t="shared" si="25"/>
        <v>34</v>
      </c>
      <c r="BH41" s="36">
        <f t="shared" si="26"/>
        <v>18</v>
      </c>
      <c r="BI41" s="61">
        <f t="shared" si="27"/>
        <v>0.52941176470588236</v>
      </c>
    </row>
    <row r="42" spans="1:62" x14ac:dyDescent="0.15">
      <c r="A42" s="29">
        <v>40</v>
      </c>
      <c r="B42" s="29" t="s">
        <v>112</v>
      </c>
      <c r="C42" s="29">
        <v>1</v>
      </c>
      <c r="D42" s="30">
        <v>3</v>
      </c>
      <c r="E42" s="31">
        <v>2</v>
      </c>
      <c r="F42" s="31">
        <v>2</v>
      </c>
      <c r="G42" s="16">
        <v>2</v>
      </c>
      <c r="H42" s="32">
        <v>2</v>
      </c>
      <c r="I42" s="32">
        <v>2</v>
      </c>
      <c r="J42" s="33">
        <v>2</v>
      </c>
      <c r="K42" s="31">
        <f t="shared" si="0"/>
        <v>6</v>
      </c>
      <c r="L42" s="31">
        <f t="shared" si="1"/>
        <v>1</v>
      </c>
      <c r="M42" s="32">
        <f t="shared" si="10"/>
        <v>6</v>
      </c>
      <c r="N42" s="32">
        <f t="shared" si="28"/>
        <v>1</v>
      </c>
      <c r="O42" s="70">
        <f t="shared" si="12"/>
        <v>0</v>
      </c>
      <c r="Q42" s="15">
        <v>2</v>
      </c>
      <c r="R42" s="31">
        <v>0</v>
      </c>
      <c r="S42" s="16">
        <v>0</v>
      </c>
      <c r="T42" s="32">
        <v>3</v>
      </c>
      <c r="U42" s="32">
        <v>3</v>
      </c>
      <c r="V42" s="33">
        <v>1</v>
      </c>
      <c r="W42" s="31">
        <f t="shared" si="2"/>
        <v>2</v>
      </c>
      <c r="X42" s="16">
        <f t="shared" si="3"/>
        <v>0.22222222222222221</v>
      </c>
      <c r="Y42" s="34">
        <f t="shared" si="13"/>
        <v>7</v>
      </c>
      <c r="Z42" s="32">
        <f t="shared" si="14"/>
        <v>0.77777777777777779</v>
      </c>
      <c r="AA42" s="70">
        <f t="shared" si="15"/>
        <v>0.55555555555555558</v>
      </c>
      <c r="AC42" s="15">
        <v>2</v>
      </c>
      <c r="AD42" s="31">
        <v>0</v>
      </c>
      <c r="AE42" s="31">
        <v>0</v>
      </c>
      <c r="AF42" s="35">
        <v>2</v>
      </c>
      <c r="AG42" s="32">
        <v>1</v>
      </c>
      <c r="AH42" s="32">
        <v>2</v>
      </c>
      <c r="AI42" s="14">
        <f t="shared" si="4"/>
        <v>2</v>
      </c>
      <c r="AJ42" s="15">
        <f t="shared" si="5"/>
        <v>0.16666666666666666</v>
      </c>
      <c r="AK42" s="35">
        <f t="shared" si="16"/>
        <v>5</v>
      </c>
      <c r="AL42" s="34">
        <f t="shared" si="17"/>
        <v>0.41666666666666669</v>
      </c>
      <c r="AM42" s="70">
        <f t="shared" si="18"/>
        <v>0.25</v>
      </c>
      <c r="AO42" s="15">
        <v>0</v>
      </c>
      <c r="AP42" s="31">
        <v>0</v>
      </c>
      <c r="AQ42" s="31">
        <v>0</v>
      </c>
      <c r="AR42" s="32">
        <v>1</v>
      </c>
      <c r="AS42" s="32">
        <v>1</v>
      </c>
      <c r="AT42" s="33">
        <v>3</v>
      </c>
      <c r="AU42" s="31">
        <f t="shared" si="6"/>
        <v>0</v>
      </c>
      <c r="AV42" s="15">
        <f t="shared" si="7"/>
        <v>0</v>
      </c>
      <c r="AW42" s="35">
        <f t="shared" si="19"/>
        <v>5</v>
      </c>
      <c r="AX42" s="32">
        <f t="shared" si="20"/>
        <v>0.33333333333333331</v>
      </c>
      <c r="AY42" s="70">
        <f t="shared" si="21"/>
        <v>0.33333333333333331</v>
      </c>
      <c r="BA42" s="31">
        <f t="shared" si="8"/>
        <v>10</v>
      </c>
      <c r="BB42" s="32">
        <f t="shared" si="22"/>
        <v>23</v>
      </c>
      <c r="BC42" s="31">
        <f t="shared" si="9"/>
        <v>0.23809523809523808</v>
      </c>
      <c r="BD42" s="32">
        <f t="shared" si="23"/>
        <v>0.54761904761904767</v>
      </c>
      <c r="BE42" s="70">
        <f t="shared" si="24"/>
        <v>0.30952380952380959</v>
      </c>
      <c r="BG42" s="60">
        <f t="shared" si="25"/>
        <v>32</v>
      </c>
      <c r="BH42" s="36">
        <f t="shared" si="26"/>
        <v>13</v>
      </c>
      <c r="BI42" s="61">
        <f t="shared" si="27"/>
        <v>0.40625</v>
      </c>
      <c r="BJ42" s="6"/>
    </row>
    <row r="43" spans="1:62" x14ac:dyDescent="0.15">
      <c r="A43" s="29">
        <v>41</v>
      </c>
      <c r="B43" s="29" t="s">
        <v>115</v>
      </c>
      <c r="C43" s="29">
        <v>1</v>
      </c>
      <c r="D43" s="30">
        <v>3</v>
      </c>
      <c r="E43" s="31">
        <v>2</v>
      </c>
      <c r="F43" s="31">
        <v>0</v>
      </c>
      <c r="G43" s="16">
        <v>2</v>
      </c>
      <c r="H43" s="32">
        <v>2</v>
      </c>
      <c r="I43" s="32">
        <v>0</v>
      </c>
      <c r="J43" s="33">
        <v>2</v>
      </c>
      <c r="K43" s="31">
        <f t="shared" si="0"/>
        <v>4</v>
      </c>
      <c r="L43" s="31">
        <f t="shared" si="1"/>
        <v>0.66666666666666663</v>
      </c>
      <c r="M43" s="32">
        <f t="shared" si="10"/>
        <v>4</v>
      </c>
      <c r="N43" s="32">
        <f t="shared" si="28"/>
        <v>0.66666666666666663</v>
      </c>
      <c r="O43" s="70">
        <f t="shared" si="12"/>
        <v>0</v>
      </c>
      <c r="Q43" s="15">
        <v>0</v>
      </c>
      <c r="R43" s="31">
        <v>0</v>
      </c>
      <c r="S43" s="16">
        <v>1</v>
      </c>
      <c r="T43" s="32">
        <v>0</v>
      </c>
      <c r="U43" s="32">
        <v>1</v>
      </c>
      <c r="V43" s="33">
        <v>2</v>
      </c>
      <c r="W43" s="31">
        <f t="shared" si="2"/>
        <v>1</v>
      </c>
      <c r="X43" s="16">
        <f t="shared" si="3"/>
        <v>0.1111111111111111</v>
      </c>
      <c r="Y43" s="34">
        <f t="shared" si="13"/>
        <v>3</v>
      </c>
      <c r="Z43" s="32">
        <f t="shared" si="14"/>
        <v>0.33333333333333331</v>
      </c>
      <c r="AA43" s="70">
        <f t="shared" si="15"/>
        <v>0.22222222222222221</v>
      </c>
      <c r="AC43" s="15">
        <v>1</v>
      </c>
      <c r="AD43" s="31">
        <v>0</v>
      </c>
      <c r="AE43" s="31">
        <v>0</v>
      </c>
      <c r="AF43" s="35">
        <v>1</v>
      </c>
      <c r="AG43" s="32">
        <v>0</v>
      </c>
      <c r="AH43" s="32">
        <v>0</v>
      </c>
      <c r="AI43" s="14">
        <f t="shared" si="4"/>
        <v>1</v>
      </c>
      <c r="AJ43" s="15">
        <f t="shared" si="5"/>
        <v>8.3333333333333329E-2</v>
      </c>
      <c r="AK43" s="35">
        <f t="shared" si="16"/>
        <v>1</v>
      </c>
      <c r="AL43" s="34">
        <f t="shared" si="17"/>
        <v>8.3333333333333329E-2</v>
      </c>
      <c r="AM43" s="70">
        <f t="shared" si="18"/>
        <v>0</v>
      </c>
      <c r="AO43" s="15">
        <v>0</v>
      </c>
      <c r="AP43" s="31">
        <v>0</v>
      </c>
      <c r="AQ43" s="31">
        <v>0</v>
      </c>
      <c r="AR43" s="32">
        <v>1</v>
      </c>
      <c r="AS43" s="32">
        <v>2</v>
      </c>
      <c r="AT43" s="33">
        <v>2</v>
      </c>
      <c r="AU43" s="31">
        <f t="shared" si="6"/>
        <v>0</v>
      </c>
      <c r="AV43" s="15">
        <f t="shared" si="7"/>
        <v>0</v>
      </c>
      <c r="AW43" s="35">
        <f t="shared" si="19"/>
        <v>5</v>
      </c>
      <c r="AX43" s="32">
        <f t="shared" si="20"/>
        <v>0.33333333333333331</v>
      </c>
      <c r="AY43" s="70">
        <f t="shared" si="21"/>
        <v>0.33333333333333331</v>
      </c>
      <c r="BA43" s="31">
        <f t="shared" si="8"/>
        <v>6</v>
      </c>
      <c r="BB43" s="32">
        <f t="shared" si="22"/>
        <v>13</v>
      </c>
      <c r="BC43" s="31">
        <f t="shared" si="9"/>
        <v>0.14285714285714285</v>
      </c>
      <c r="BD43" s="32">
        <f t="shared" si="23"/>
        <v>0.30952380952380953</v>
      </c>
      <c r="BE43" s="70">
        <f t="shared" si="24"/>
        <v>0.16666666666666669</v>
      </c>
      <c r="BG43" s="60">
        <f t="shared" si="25"/>
        <v>36</v>
      </c>
      <c r="BH43" s="36">
        <f t="shared" si="26"/>
        <v>7</v>
      </c>
      <c r="BI43" s="61">
        <f t="shared" si="27"/>
        <v>0.19444444444444445</v>
      </c>
      <c r="BJ43" s="1"/>
    </row>
    <row r="44" spans="1:62" x14ac:dyDescent="0.15">
      <c r="A44" s="29">
        <v>42</v>
      </c>
      <c r="B44" s="29" t="s">
        <v>118</v>
      </c>
      <c r="C44" s="29">
        <v>1</v>
      </c>
      <c r="D44" s="30">
        <v>3</v>
      </c>
      <c r="E44" s="31">
        <v>2</v>
      </c>
      <c r="F44" s="31">
        <v>2</v>
      </c>
      <c r="G44" s="16">
        <v>2</v>
      </c>
      <c r="H44" s="32">
        <v>2</v>
      </c>
      <c r="I44" s="32">
        <v>2</v>
      </c>
      <c r="J44" s="33">
        <v>2</v>
      </c>
      <c r="K44" s="31">
        <f t="shared" si="0"/>
        <v>6</v>
      </c>
      <c r="L44" s="31">
        <f t="shared" si="1"/>
        <v>1</v>
      </c>
      <c r="M44" s="32">
        <f t="shared" si="10"/>
        <v>6</v>
      </c>
      <c r="N44" s="32">
        <f t="shared" si="28"/>
        <v>1</v>
      </c>
      <c r="O44" s="70">
        <f t="shared" si="12"/>
        <v>0</v>
      </c>
      <c r="Q44" s="15">
        <v>2</v>
      </c>
      <c r="R44" s="31">
        <v>1</v>
      </c>
      <c r="S44" s="16">
        <v>2</v>
      </c>
      <c r="T44" s="32">
        <v>3</v>
      </c>
      <c r="U44" s="32">
        <v>1</v>
      </c>
      <c r="V44" s="33">
        <v>3</v>
      </c>
      <c r="W44" s="31">
        <f t="shared" si="2"/>
        <v>5</v>
      </c>
      <c r="X44" s="16">
        <f t="shared" si="3"/>
        <v>0.55555555555555558</v>
      </c>
      <c r="Y44" s="34">
        <f t="shared" si="13"/>
        <v>7</v>
      </c>
      <c r="Z44" s="32">
        <f t="shared" si="14"/>
        <v>0.77777777777777779</v>
      </c>
      <c r="AA44" s="70">
        <f t="shared" si="15"/>
        <v>0.22222222222222221</v>
      </c>
      <c r="AC44" s="15">
        <v>0</v>
      </c>
      <c r="AD44" s="31">
        <v>1</v>
      </c>
      <c r="AE44" s="31">
        <v>0</v>
      </c>
      <c r="AF44" s="35">
        <v>2</v>
      </c>
      <c r="AG44" s="32">
        <v>2</v>
      </c>
      <c r="AH44" s="32">
        <v>2</v>
      </c>
      <c r="AI44" s="14">
        <f t="shared" si="4"/>
        <v>1</v>
      </c>
      <c r="AJ44" s="15">
        <f t="shared" si="5"/>
        <v>8.3333333333333329E-2</v>
      </c>
      <c r="AK44" s="35">
        <f t="shared" si="16"/>
        <v>6</v>
      </c>
      <c r="AL44" s="34">
        <f t="shared" si="17"/>
        <v>0.5</v>
      </c>
      <c r="AM44" s="70">
        <f t="shared" si="18"/>
        <v>0.41666666666666669</v>
      </c>
      <c r="AO44" s="15">
        <v>0</v>
      </c>
      <c r="AP44" s="31">
        <v>1</v>
      </c>
      <c r="AQ44" s="31">
        <v>1</v>
      </c>
      <c r="AR44" s="32">
        <v>2</v>
      </c>
      <c r="AS44" s="32">
        <v>2</v>
      </c>
      <c r="AT44" s="33">
        <v>3</v>
      </c>
      <c r="AU44" s="31">
        <f t="shared" si="6"/>
        <v>2</v>
      </c>
      <c r="AV44" s="15">
        <f t="shared" si="7"/>
        <v>0.13333333333333333</v>
      </c>
      <c r="AW44" s="35">
        <f t="shared" si="19"/>
        <v>7</v>
      </c>
      <c r="AX44" s="32">
        <f t="shared" si="20"/>
        <v>0.46666666666666667</v>
      </c>
      <c r="AY44" s="70">
        <f t="shared" si="21"/>
        <v>0.33333333333333337</v>
      </c>
      <c r="BA44" s="31">
        <f t="shared" si="8"/>
        <v>14</v>
      </c>
      <c r="BB44" s="32">
        <f t="shared" si="22"/>
        <v>26</v>
      </c>
      <c r="BC44" s="31">
        <f t="shared" si="9"/>
        <v>0.33333333333333331</v>
      </c>
      <c r="BD44" s="32">
        <f t="shared" si="23"/>
        <v>0.61904761904761907</v>
      </c>
      <c r="BE44" s="70">
        <f t="shared" si="24"/>
        <v>0.28571428571428575</v>
      </c>
      <c r="BG44" s="60">
        <f t="shared" si="25"/>
        <v>28</v>
      </c>
      <c r="BH44" s="36">
        <f t="shared" si="26"/>
        <v>12</v>
      </c>
      <c r="BI44" s="61">
        <f t="shared" si="27"/>
        <v>0.42857142857142855</v>
      </c>
      <c r="BJ44" s="1"/>
    </row>
    <row r="45" spans="1:62" s="4" customFormat="1" x14ac:dyDescent="0.15">
      <c r="A45" s="43">
        <v>43</v>
      </c>
      <c r="B45" s="43" t="s">
        <v>114</v>
      </c>
      <c r="C45" s="43">
        <v>1</v>
      </c>
      <c r="D45" s="44">
        <v>3</v>
      </c>
      <c r="E45" s="31">
        <v>1</v>
      </c>
      <c r="F45" s="31">
        <v>2</v>
      </c>
      <c r="G45" s="16">
        <v>0</v>
      </c>
      <c r="H45" s="32">
        <v>1</v>
      </c>
      <c r="I45" s="32">
        <v>2</v>
      </c>
      <c r="J45" s="33">
        <v>2</v>
      </c>
      <c r="K45" s="31">
        <f t="shared" si="0"/>
        <v>3</v>
      </c>
      <c r="L45" s="31">
        <f t="shared" si="1"/>
        <v>0.5</v>
      </c>
      <c r="M45" s="32">
        <f t="shared" si="10"/>
        <v>5</v>
      </c>
      <c r="N45" s="32">
        <f t="shared" si="28"/>
        <v>0.83333333333333337</v>
      </c>
      <c r="O45" s="70">
        <f t="shared" si="12"/>
        <v>0.33333333333333337</v>
      </c>
      <c r="P45" s="72"/>
      <c r="Q45" s="15">
        <v>0</v>
      </c>
      <c r="R45" s="31">
        <v>0</v>
      </c>
      <c r="S45" s="16">
        <v>0</v>
      </c>
      <c r="T45" s="32">
        <v>1</v>
      </c>
      <c r="U45" s="32">
        <v>2</v>
      </c>
      <c r="V45" s="33">
        <v>3</v>
      </c>
      <c r="W45" s="31">
        <f t="shared" si="2"/>
        <v>0</v>
      </c>
      <c r="X45" s="16">
        <f t="shared" si="3"/>
        <v>0</v>
      </c>
      <c r="Y45" s="34">
        <f t="shared" si="13"/>
        <v>6</v>
      </c>
      <c r="Z45" s="32">
        <f t="shared" si="14"/>
        <v>0.66666666666666663</v>
      </c>
      <c r="AA45" s="70">
        <f t="shared" si="15"/>
        <v>0.66666666666666663</v>
      </c>
      <c r="AB45" s="72"/>
      <c r="AC45" s="15">
        <v>1</v>
      </c>
      <c r="AD45" s="31">
        <v>0</v>
      </c>
      <c r="AE45" s="31">
        <v>0</v>
      </c>
      <c r="AF45" s="35">
        <v>2</v>
      </c>
      <c r="AG45" s="32">
        <v>4</v>
      </c>
      <c r="AH45" s="32">
        <v>2</v>
      </c>
      <c r="AI45" s="14">
        <f t="shared" si="4"/>
        <v>1</v>
      </c>
      <c r="AJ45" s="15">
        <f t="shared" si="5"/>
        <v>8.3333333333333329E-2</v>
      </c>
      <c r="AK45" s="35">
        <f t="shared" si="16"/>
        <v>8</v>
      </c>
      <c r="AL45" s="34">
        <f t="shared" si="17"/>
        <v>0.66666666666666663</v>
      </c>
      <c r="AM45" s="70">
        <f t="shared" si="18"/>
        <v>0.58333333333333326</v>
      </c>
      <c r="AN45" s="72"/>
      <c r="AO45" s="15">
        <v>0</v>
      </c>
      <c r="AP45" s="31">
        <v>0</v>
      </c>
      <c r="AQ45" s="31">
        <v>0</v>
      </c>
      <c r="AR45" s="32">
        <v>0</v>
      </c>
      <c r="AS45" s="32">
        <v>0</v>
      </c>
      <c r="AT45" s="33">
        <v>0</v>
      </c>
      <c r="AU45" s="31">
        <f t="shared" si="6"/>
        <v>0</v>
      </c>
      <c r="AV45" s="15">
        <f t="shared" si="7"/>
        <v>0</v>
      </c>
      <c r="AW45" s="35">
        <f t="shared" si="19"/>
        <v>0</v>
      </c>
      <c r="AX45" s="32">
        <f t="shared" si="20"/>
        <v>0</v>
      </c>
      <c r="AY45" s="70">
        <f t="shared" si="21"/>
        <v>0</v>
      </c>
      <c r="AZ45" s="72"/>
      <c r="BA45" s="31">
        <f t="shared" si="8"/>
        <v>4</v>
      </c>
      <c r="BB45" s="32">
        <f t="shared" si="22"/>
        <v>19</v>
      </c>
      <c r="BC45" s="31">
        <f t="shared" si="9"/>
        <v>9.5238095238095233E-2</v>
      </c>
      <c r="BD45" s="32">
        <f t="shared" si="23"/>
        <v>0.45238095238095238</v>
      </c>
      <c r="BE45" s="70">
        <f t="shared" si="24"/>
        <v>0.35714285714285715</v>
      </c>
      <c r="BF45" s="72"/>
      <c r="BG45" s="60">
        <f t="shared" si="25"/>
        <v>38</v>
      </c>
      <c r="BH45" s="36">
        <f t="shared" si="26"/>
        <v>15</v>
      </c>
      <c r="BI45" s="61">
        <f t="shared" si="27"/>
        <v>0.39473684210526316</v>
      </c>
      <c r="BJ45" s="5"/>
    </row>
    <row r="46" spans="1:62" x14ac:dyDescent="0.15">
      <c r="A46" s="29">
        <v>44</v>
      </c>
      <c r="B46" s="29" t="s">
        <v>16</v>
      </c>
      <c r="C46" s="43">
        <v>1</v>
      </c>
      <c r="D46" s="30">
        <v>3</v>
      </c>
      <c r="E46" s="31">
        <v>2</v>
      </c>
      <c r="F46" s="31">
        <v>2</v>
      </c>
      <c r="G46" s="16">
        <v>2</v>
      </c>
      <c r="H46" s="32">
        <v>2</v>
      </c>
      <c r="I46" s="32">
        <v>2</v>
      </c>
      <c r="J46" s="33">
        <v>2</v>
      </c>
      <c r="K46" s="31">
        <f t="shared" si="0"/>
        <v>6</v>
      </c>
      <c r="L46" s="31">
        <f t="shared" si="1"/>
        <v>1</v>
      </c>
      <c r="M46" s="32">
        <f t="shared" si="10"/>
        <v>6</v>
      </c>
      <c r="N46" s="32">
        <f t="shared" si="28"/>
        <v>1</v>
      </c>
      <c r="O46" s="70">
        <f t="shared" si="12"/>
        <v>0</v>
      </c>
      <c r="Q46" s="15">
        <v>1</v>
      </c>
      <c r="R46" s="31">
        <v>1</v>
      </c>
      <c r="S46" s="16">
        <v>3</v>
      </c>
      <c r="T46" s="32">
        <v>3</v>
      </c>
      <c r="U46" s="32">
        <v>2</v>
      </c>
      <c r="V46" s="33">
        <v>3</v>
      </c>
      <c r="W46" s="31">
        <f t="shared" si="2"/>
        <v>5</v>
      </c>
      <c r="X46" s="16">
        <f t="shared" si="3"/>
        <v>0.55555555555555558</v>
      </c>
      <c r="Y46" s="34">
        <f t="shared" si="13"/>
        <v>8</v>
      </c>
      <c r="Z46" s="32">
        <f t="shared" si="14"/>
        <v>0.88888888888888884</v>
      </c>
      <c r="AA46" s="70">
        <f t="shared" si="15"/>
        <v>0.33333333333333326</v>
      </c>
      <c r="AC46" s="15">
        <v>1</v>
      </c>
      <c r="AD46" s="31">
        <v>1</v>
      </c>
      <c r="AE46" s="31">
        <v>2</v>
      </c>
      <c r="AF46" s="35">
        <v>1</v>
      </c>
      <c r="AG46" s="32">
        <v>3</v>
      </c>
      <c r="AH46" s="32">
        <v>3</v>
      </c>
      <c r="AI46" s="14">
        <f t="shared" si="4"/>
        <v>4</v>
      </c>
      <c r="AJ46" s="15">
        <f t="shared" si="5"/>
        <v>0.33333333333333331</v>
      </c>
      <c r="AK46" s="35">
        <f t="shared" si="16"/>
        <v>7</v>
      </c>
      <c r="AL46" s="34">
        <f t="shared" si="17"/>
        <v>0.58333333333333337</v>
      </c>
      <c r="AM46" s="70">
        <f t="shared" si="18"/>
        <v>0.25000000000000006</v>
      </c>
      <c r="AO46" s="15">
        <v>0</v>
      </c>
      <c r="AP46" s="31">
        <v>2</v>
      </c>
      <c r="AQ46" s="31">
        <v>1</v>
      </c>
      <c r="AR46" s="32">
        <v>2</v>
      </c>
      <c r="AS46" s="32">
        <v>5</v>
      </c>
      <c r="AT46" s="33">
        <v>3</v>
      </c>
      <c r="AU46" s="31">
        <f t="shared" si="6"/>
        <v>3</v>
      </c>
      <c r="AV46" s="15">
        <f t="shared" si="7"/>
        <v>0.2</v>
      </c>
      <c r="AW46" s="35">
        <f t="shared" si="19"/>
        <v>10</v>
      </c>
      <c r="AX46" s="32">
        <f t="shared" si="20"/>
        <v>0.66666666666666663</v>
      </c>
      <c r="AY46" s="70">
        <f t="shared" si="21"/>
        <v>0.46666666666666662</v>
      </c>
      <c r="BA46" s="31">
        <f t="shared" si="8"/>
        <v>18</v>
      </c>
      <c r="BB46" s="32">
        <f t="shared" si="22"/>
        <v>31</v>
      </c>
      <c r="BC46" s="31">
        <f t="shared" si="9"/>
        <v>0.42857142857142855</v>
      </c>
      <c r="BD46" s="32">
        <f t="shared" si="23"/>
        <v>0.73809523809523814</v>
      </c>
      <c r="BE46" s="70">
        <f t="shared" si="24"/>
        <v>0.30952380952380959</v>
      </c>
      <c r="BG46" s="60">
        <f t="shared" si="25"/>
        <v>24</v>
      </c>
      <c r="BH46" s="36">
        <f t="shared" si="26"/>
        <v>13</v>
      </c>
      <c r="BI46" s="61">
        <f t="shared" si="27"/>
        <v>0.54166666666666663</v>
      </c>
      <c r="BJ46" s="2"/>
    </row>
    <row r="47" spans="1:62" x14ac:dyDescent="0.15">
      <c r="A47" s="29">
        <v>45</v>
      </c>
      <c r="B47" s="29" t="s">
        <v>18</v>
      </c>
      <c r="C47" s="43">
        <v>1</v>
      </c>
      <c r="D47" s="30">
        <v>3</v>
      </c>
      <c r="E47" s="31">
        <v>1</v>
      </c>
      <c r="F47" s="31">
        <v>1</v>
      </c>
      <c r="G47" s="16">
        <v>2</v>
      </c>
      <c r="H47" s="32">
        <v>1</v>
      </c>
      <c r="I47" s="32">
        <v>2</v>
      </c>
      <c r="J47" s="33">
        <v>2</v>
      </c>
      <c r="K47" s="31">
        <f t="shared" si="0"/>
        <v>4</v>
      </c>
      <c r="L47" s="31">
        <f t="shared" si="1"/>
        <v>0.66666666666666663</v>
      </c>
      <c r="M47" s="32">
        <f t="shared" si="10"/>
        <v>5</v>
      </c>
      <c r="N47" s="32">
        <f t="shared" si="28"/>
        <v>0.83333333333333337</v>
      </c>
      <c r="O47" s="70">
        <f t="shared" si="12"/>
        <v>0.16666666666666674</v>
      </c>
      <c r="Q47" s="15">
        <v>2</v>
      </c>
      <c r="R47" s="31">
        <v>2</v>
      </c>
      <c r="S47" s="16">
        <v>1</v>
      </c>
      <c r="T47" s="32">
        <v>3</v>
      </c>
      <c r="U47" s="32">
        <v>3</v>
      </c>
      <c r="V47" s="33">
        <v>2</v>
      </c>
      <c r="W47" s="31">
        <f t="shared" si="2"/>
        <v>5</v>
      </c>
      <c r="X47" s="16">
        <f t="shared" si="3"/>
        <v>0.55555555555555558</v>
      </c>
      <c r="Y47" s="34">
        <f t="shared" si="13"/>
        <v>8</v>
      </c>
      <c r="Z47" s="32">
        <f t="shared" si="14"/>
        <v>0.88888888888888884</v>
      </c>
      <c r="AA47" s="70">
        <f t="shared" si="15"/>
        <v>0.33333333333333326</v>
      </c>
      <c r="AC47" s="15">
        <v>1</v>
      </c>
      <c r="AD47" s="31">
        <v>2</v>
      </c>
      <c r="AE47" s="31">
        <v>0</v>
      </c>
      <c r="AF47" s="35">
        <v>2</v>
      </c>
      <c r="AG47" s="32">
        <v>4</v>
      </c>
      <c r="AH47" s="32">
        <v>2</v>
      </c>
      <c r="AI47" s="14">
        <f t="shared" si="4"/>
        <v>3</v>
      </c>
      <c r="AJ47" s="15">
        <f t="shared" si="5"/>
        <v>0.25</v>
      </c>
      <c r="AK47" s="35">
        <f t="shared" si="16"/>
        <v>8</v>
      </c>
      <c r="AL47" s="34">
        <f t="shared" si="17"/>
        <v>0.66666666666666663</v>
      </c>
      <c r="AM47" s="70">
        <f t="shared" si="18"/>
        <v>0.41666666666666663</v>
      </c>
      <c r="AO47" s="15">
        <v>1</v>
      </c>
      <c r="AP47" s="31">
        <v>1</v>
      </c>
      <c r="AQ47" s="31">
        <v>1</v>
      </c>
      <c r="AR47" s="32">
        <v>3</v>
      </c>
      <c r="AS47" s="32">
        <v>4</v>
      </c>
      <c r="AT47" s="33">
        <v>3</v>
      </c>
      <c r="AU47" s="31">
        <f t="shared" si="6"/>
        <v>3</v>
      </c>
      <c r="AV47" s="15">
        <f t="shared" si="7"/>
        <v>0.2</v>
      </c>
      <c r="AW47" s="35">
        <f t="shared" si="19"/>
        <v>10</v>
      </c>
      <c r="AX47" s="32">
        <f t="shared" si="20"/>
        <v>0.66666666666666663</v>
      </c>
      <c r="AY47" s="70">
        <f t="shared" si="21"/>
        <v>0.46666666666666662</v>
      </c>
      <c r="BA47" s="31">
        <f t="shared" si="8"/>
        <v>15</v>
      </c>
      <c r="BB47" s="32">
        <f t="shared" si="22"/>
        <v>31</v>
      </c>
      <c r="BC47" s="31">
        <f t="shared" si="9"/>
        <v>0.35714285714285715</v>
      </c>
      <c r="BD47" s="32">
        <f t="shared" si="23"/>
        <v>0.73809523809523814</v>
      </c>
      <c r="BE47" s="70">
        <f t="shared" si="24"/>
        <v>0.38095238095238099</v>
      </c>
      <c r="BG47" s="60">
        <f t="shared" si="25"/>
        <v>27</v>
      </c>
      <c r="BH47" s="36">
        <f t="shared" si="26"/>
        <v>16</v>
      </c>
      <c r="BI47" s="61">
        <f t="shared" si="27"/>
        <v>0.59259259259259256</v>
      </c>
      <c r="BJ47" s="2"/>
    </row>
    <row r="48" spans="1:62" x14ac:dyDescent="0.15">
      <c r="A48" s="29">
        <v>46</v>
      </c>
      <c r="B48" s="29" t="s">
        <v>21</v>
      </c>
      <c r="C48" s="43">
        <v>1</v>
      </c>
      <c r="D48" s="30">
        <v>3</v>
      </c>
      <c r="E48" s="31">
        <v>0</v>
      </c>
      <c r="F48" s="31">
        <v>2</v>
      </c>
      <c r="G48" s="16">
        <v>2</v>
      </c>
      <c r="H48" s="32">
        <v>0</v>
      </c>
      <c r="I48" s="32">
        <v>2</v>
      </c>
      <c r="J48" s="33">
        <v>2</v>
      </c>
      <c r="K48" s="31">
        <f t="shared" si="0"/>
        <v>4</v>
      </c>
      <c r="L48" s="31">
        <f t="shared" si="1"/>
        <v>0.66666666666666663</v>
      </c>
      <c r="M48" s="32">
        <f t="shared" si="10"/>
        <v>4</v>
      </c>
      <c r="N48" s="32">
        <f t="shared" si="28"/>
        <v>0.66666666666666663</v>
      </c>
      <c r="O48" s="70">
        <f t="shared" si="12"/>
        <v>0</v>
      </c>
      <c r="Q48" s="15">
        <v>3</v>
      </c>
      <c r="R48" s="31">
        <v>2</v>
      </c>
      <c r="S48" s="16">
        <v>2</v>
      </c>
      <c r="T48" s="32">
        <v>3</v>
      </c>
      <c r="U48" s="32">
        <v>3</v>
      </c>
      <c r="V48" s="33">
        <v>2</v>
      </c>
      <c r="W48" s="31">
        <f t="shared" si="2"/>
        <v>7</v>
      </c>
      <c r="X48" s="16">
        <f t="shared" si="3"/>
        <v>0.77777777777777779</v>
      </c>
      <c r="Y48" s="34">
        <f t="shared" si="13"/>
        <v>8</v>
      </c>
      <c r="Z48" s="32">
        <f t="shared" si="14"/>
        <v>0.88888888888888884</v>
      </c>
      <c r="AA48" s="70">
        <f t="shared" si="15"/>
        <v>0.11111111111111105</v>
      </c>
      <c r="AC48" s="15">
        <v>2</v>
      </c>
      <c r="AD48" s="31">
        <v>3</v>
      </c>
      <c r="AE48" s="31">
        <v>1</v>
      </c>
      <c r="AF48" s="35">
        <v>2</v>
      </c>
      <c r="AG48" s="32">
        <v>3</v>
      </c>
      <c r="AH48" s="32">
        <v>4</v>
      </c>
      <c r="AI48" s="14">
        <f t="shared" si="4"/>
        <v>6</v>
      </c>
      <c r="AJ48" s="15">
        <f t="shared" si="5"/>
        <v>0.5</v>
      </c>
      <c r="AK48" s="35">
        <f t="shared" si="16"/>
        <v>9</v>
      </c>
      <c r="AL48" s="34">
        <f t="shared" si="17"/>
        <v>0.75</v>
      </c>
      <c r="AM48" s="70">
        <f t="shared" si="18"/>
        <v>0.25</v>
      </c>
      <c r="AO48" s="15">
        <v>1</v>
      </c>
      <c r="AP48" s="31">
        <v>1</v>
      </c>
      <c r="AQ48" s="31">
        <v>1</v>
      </c>
      <c r="AR48" s="32">
        <v>5</v>
      </c>
      <c r="AS48" s="32">
        <v>4</v>
      </c>
      <c r="AT48" s="33">
        <v>4</v>
      </c>
      <c r="AU48" s="31">
        <f t="shared" si="6"/>
        <v>3</v>
      </c>
      <c r="AV48" s="15">
        <f t="shared" si="7"/>
        <v>0.2</v>
      </c>
      <c r="AW48" s="35">
        <f t="shared" si="19"/>
        <v>13</v>
      </c>
      <c r="AX48" s="32">
        <f t="shared" si="20"/>
        <v>0.8666666666666667</v>
      </c>
      <c r="AY48" s="70">
        <f t="shared" si="21"/>
        <v>0.66666666666666674</v>
      </c>
      <c r="BA48" s="31">
        <f t="shared" si="8"/>
        <v>20</v>
      </c>
      <c r="BB48" s="32">
        <f t="shared" si="22"/>
        <v>34</v>
      </c>
      <c r="BC48" s="31">
        <f t="shared" si="9"/>
        <v>0.47619047619047616</v>
      </c>
      <c r="BD48" s="32">
        <f t="shared" si="23"/>
        <v>0.80952380952380953</v>
      </c>
      <c r="BE48" s="70">
        <f t="shared" si="24"/>
        <v>0.33333333333333337</v>
      </c>
      <c r="BG48" s="60">
        <f t="shared" si="25"/>
        <v>22</v>
      </c>
      <c r="BH48" s="36">
        <f t="shared" si="26"/>
        <v>14</v>
      </c>
      <c r="BI48" s="61">
        <f t="shared" si="27"/>
        <v>0.63636363636363635</v>
      </c>
    </row>
    <row r="49" spans="1:61" x14ac:dyDescent="0.15">
      <c r="A49" s="29">
        <v>47</v>
      </c>
      <c r="B49" s="29" t="s">
        <v>20</v>
      </c>
      <c r="C49" s="43">
        <v>1</v>
      </c>
      <c r="D49" s="30">
        <v>3</v>
      </c>
      <c r="E49" s="31">
        <v>2</v>
      </c>
      <c r="F49" s="31">
        <v>2</v>
      </c>
      <c r="G49" s="16">
        <v>2</v>
      </c>
      <c r="H49" s="32">
        <v>2</v>
      </c>
      <c r="I49" s="32">
        <v>2</v>
      </c>
      <c r="J49" s="33">
        <v>2</v>
      </c>
      <c r="K49" s="31">
        <f t="shared" si="0"/>
        <v>6</v>
      </c>
      <c r="L49" s="31">
        <f t="shared" si="1"/>
        <v>1</v>
      </c>
      <c r="M49" s="32">
        <f t="shared" si="10"/>
        <v>6</v>
      </c>
      <c r="N49" s="32">
        <f t="shared" si="28"/>
        <v>1</v>
      </c>
      <c r="O49" s="70">
        <f t="shared" si="12"/>
        <v>0</v>
      </c>
      <c r="Q49" s="15">
        <v>1</v>
      </c>
      <c r="R49" s="31">
        <v>0</v>
      </c>
      <c r="S49" s="16">
        <v>2</v>
      </c>
      <c r="T49" s="32">
        <v>1</v>
      </c>
      <c r="U49" s="32">
        <v>1</v>
      </c>
      <c r="V49" s="33">
        <v>2</v>
      </c>
      <c r="W49" s="31">
        <f t="shared" si="2"/>
        <v>3</v>
      </c>
      <c r="X49" s="16">
        <f t="shared" si="3"/>
        <v>0.33333333333333331</v>
      </c>
      <c r="Y49" s="34">
        <f t="shared" si="13"/>
        <v>4</v>
      </c>
      <c r="Z49" s="32">
        <f t="shared" si="14"/>
        <v>0.44444444444444442</v>
      </c>
      <c r="AA49" s="70">
        <f t="shared" si="15"/>
        <v>0.1111111111111111</v>
      </c>
      <c r="AC49" s="15">
        <v>3</v>
      </c>
      <c r="AD49" s="31">
        <v>1</v>
      </c>
      <c r="AE49" s="31">
        <v>1</v>
      </c>
      <c r="AF49" s="35">
        <v>3</v>
      </c>
      <c r="AG49" s="32">
        <v>1</v>
      </c>
      <c r="AH49" s="32">
        <v>1</v>
      </c>
      <c r="AI49" s="14">
        <f t="shared" si="4"/>
        <v>5</v>
      </c>
      <c r="AJ49" s="15">
        <f t="shared" si="5"/>
        <v>0.41666666666666669</v>
      </c>
      <c r="AK49" s="35">
        <f t="shared" si="16"/>
        <v>5</v>
      </c>
      <c r="AL49" s="34">
        <f t="shared" si="17"/>
        <v>0.41666666666666669</v>
      </c>
      <c r="AM49" s="70">
        <f t="shared" si="18"/>
        <v>0</v>
      </c>
      <c r="AO49" s="15">
        <v>2</v>
      </c>
      <c r="AP49" s="31">
        <v>1</v>
      </c>
      <c r="AQ49" s="31">
        <v>0</v>
      </c>
      <c r="AR49" s="32">
        <v>2</v>
      </c>
      <c r="AS49" s="32">
        <v>3</v>
      </c>
      <c r="AT49" s="33">
        <v>2</v>
      </c>
      <c r="AU49" s="31">
        <f t="shared" si="6"/>
        <v>3</v>
      </c>
      <c r="AV49" s="15">
        <f t="shared" si="7"/>
        <v>0.2</v>
      </c>
      <c r="AW49" s="35">
        <f t="shared" si="19"/>
        <v>7</v>
      </c>
      <c r="AX49" s="32">
        <f t="shared" si="20"/>
        <v>0.46666666666666667</v>
      </c>
      <c r="AY49" s="70">
        <f t="shared" si="21"/>
        <v>0.26666666666666666</v>
      </c>
      <c r="BA49" s="31">
        <f t="shared" si="8"/>
        <v>17</v>
      </c>
      <c r="BB49" s="32">
        <f t="shared" si="22"/>
        <v>22</v>
      </c>
      <c r="BC49" s="31">
        <f t="shared" si="9"/>
        <v>0.40476190476190477</v>
      </c>
      <c r="BD49" s="32">
        <f t="shared" si="23"/>
        <v>0.52380952380952384</v>
      </c>
      <c r="BE49" s="70">
        <f t="shared" si="24"/>
        <v>0.11904761904761907</v>
      </c>
      <c r="BG49" s="60">
        <f t="shared" si="25"/>
        <v>25</v>
      </c>
      <c r="BH49" s="36">
        <f t="shared" si="26"/>
        <v>5</v>
      </c>
      <c r="BI49" s="61">
        <f t="shared" si="27"/>
        <v>0.2</v>
      </c>
    </row>
    <row r="50" spans="1:61" x14ac:dyDescent="0.15">
      <c r="A50" s="29">
        <v>48</v>
      </c>
      <c r="B50" s="29" t="s">
        <v>6</v>
      </c>
      <c r="C50" s="43">
        <v>1</v>
      </c>
      <c r="D50" s="30">
        <v>3</v>
      </c>
      <c r="E50" s="31">
        <v>2</v>
      </c>
      <c r="F50" s="31">
        <v>2</v>
      </c>
      <c r="G50" s="16">
        <v>2</v>
      </c>
      <c r="H50" s="32">
        <v>2</v>
      </c>
      <c r="I50" s="32">
        <v>2</v>
      </c>
      <c r="J50" s="33">
        <v>2</v>
      </c>
      <c r="K50" s="31">
        <f t="shared" si="0"/>
        <v>6</v>
      </c>
      <c r="L50" s="31">
        <f t="shared" si="1"/>
        <v>1</v>
      </c>
      <c r="M50" s="32">
        <f t="shared" si="10"/>
        <v>6</v>
      </c>
      <c r="N50" s="32">
        <f t="shared" si="28"/>
        <v>1</v>
      </c>
      <c r="O50" s="70">
        <f t="shared" si="12"/>
        <v>0</v>
      </c>
      <c r="Q50" s="15">
        <v>1</v>
      </c>
      <c r="R50" s="31">
        <v>0</v>
      </c>
      <c r="S50" s="16">
        <v>2</v>
      </c>
      <c r="T50" s="32">
        <v>1</v>
      </c>
      <c r="U50" s="32">
        <v>0</v>
      </c>
      <c r="V50" s="33">
        <v>3</v>
      </c>
      <c r="W50" s="31">
        <f t="shared" si="2"/>
        <v>3</v>
      </c>
      <c r="X50" s="16">
        <f>SUM(Q50:S50)/9</f>
        <v>0.33333333333333331</v>
      </c>
      <c r="Y50" s="34">
        <f t="shared" si="13"/>
        <v>4</v>
      </c>
      <c r="Z50" s="32">
        <f t="shared" si="14"/>
        <v>0.44444444444444442</v>
      </c>
      <c r="AA50" s="70">
        <f t="shared" si="15"/>
        <v>0.1111111111111111</v>
      </c>
      <c r="AC50" s="15">
        <v>1</v>
      </c>
      <c r="AD50" s="31">
        <v>1</v>
      </c>
      <c r="AE50" s="31">
        <v>1</v>
      </c>
      <c r="AF50" s="35">
        <v>4</v>
      </c>
      <c r="AG50" s="32">
        <v>3</v>
      </c>
      <c r="AH50" s="32">
        <v>3</v>
      </c>
      <c r="AI50" s="14">
        <f t="shared" si="4"/>
        <v>3</v>
      </c>
      <c r="AJ50" s="15">
        <f t="shared" si="5"/>
        <v>0.25</v>
      </c>
      <c r="AK50" s="35">
        <f t="shared" si="16"/>
        <v>10</v>
      </c>
      <c r="AL50" s="34">
        <f t="shared" si="17"/>
        <v>0.83333333333333337</v>
      </c>
      <c r="AM50" s="70">
        <f t="shared" si="18"/>
        <v>0.58333333333333337</v>
      </c>
      <c r="AO50" s="15">
        <v>1</v>
      </c>
      <c r="AP50" s="31">
        <v>1</v>
      </c>
      <c r="AQ50" s="31">
        <v>1</v>
      </c>
      <c r="AR50" s="32">
        <v>4</v>
      </c>
      <c r="AS50" s="32">
        <v>2</v>
      </c>
      <c r="AT50" s="33">
        <v>4</v>
      </c>
      <c r="AU50" s="31">
        <f t="shared" si="6"/>
        <v>3</v>
      </c>
      <c r="AV50" s="15">
        <f t="shared" si="7"/>
        <v>0.2</v>
      </c>
      <c r="AW50" s="35">
        <f t="shared" si="19"/>
        <v>10</v>
      </c>
      <c r="AX50" s="32">
        <f t="shared" si="20"/>
        <v>0.66666666666666663</v>
      </c>
      <c r="AY50" s="70">
        <f t="shared" si="21"/>
        <v>0.46666666666666662</v>
      </c>
      <c r="BA50" s="31">
        <f t="shared" si="8"/>
        <v>15</v>
      </c>
      <c r="BB50" s="32">
        <f t="shared" si="22"/>
        <v>30</v>
      </c>
      <c r="BC50" s="31">
        <f t="shared" si="9"/>
        <v>0.35714285714285715</v>
      </c>
      <c r="BD50" s="32">
        <f t="shared" si="23"/>
        <v>0.7142857142857143</v>
      </c>
      <c r="BE50" s="70">
        <f t="shared" si="24"/>
        <v>0.35714285714285715</v>
      </c>
      <c r="BG50" s="75">
        <f t="shared" si="25"/>
        <v>27</v>
      </c>
      <c r="BH50" s="65">
        <f>SUM(BB50-BA50)</f>
        <v>15</v>
      </c>
      <c r="BI50" s="64">
        <f t="shared" si="27"/>
        <v>0.55555555555555558</v>
      </c>
    </row>
    <row r="51" spans="1:61" s="10" customFormat="1" x14ac:dyDescent="0.15">
      <c r="A51" s="37">
        <v>49</v>
      </c>
      <c r="B51" s="45" t="s">
        <v>148</v>
      </c>
      <c r="C51" s="45">
        <v>1</v>
      </c>
      <c r="D51" s="38">
        <v>4</v>
      </c>
      <c r="E51" s="11">
        <v>2</v>
      </c>
      <c r="F51" s="12">
        <v>1</v>
      </c>
      <c r="G51" s="13">
        <v>2</v>
      </c>
      <c r="H51" s="39">
        <v>2</v>
      </c>
      <c r="I51" s="39">
        <v>1</v>
      </c>
      <c r="J51" s="40">
        <v>2</v>
      </c>
      <c r="K51" s="12">
        <f t="shared" si="0"/>
        <v>5</v>
      </c>
      <c r="L51" s="12">
        <f t="shared" si="1"/>
        <v>0.83333333333333337</v>
      </c>
      <c r="M51" s="39">
        <f t="shared" si="10"/>
        <v>5</v>
      </c>
      <c r="N51" s="39">
        <f>SUM(H51:J51)/6</f>
        <v>0.83333333333333337</v>
      </c>
      <c r="O51" s="42">
        <f t="shared" si="12"/>
        <v>0</v>
      </c>
      <c r="P51" s="60"/>
      <c r="Q51" s="12">
        <v>0</v>
      </c>
      <c r="R51" s="12">
        <v>1</v>
      </c>
      <c r="S51" s="13">
        <v>2</v>
      </c>
      <c r="T51" s="39">
        <v>0</v>
      </c>
      <c r="U51" s="39">
        <v>1</v>
      </c>
      <c r="V51" s="40">
        <v>2</v>
      </c>
      <c r="W51" s="12">
        <f t="shared" si="2"/>
        <v>3</v>
      </c>
      <c r="X51" s="13">
        <f t="shared" ref="X51:X109" si="29">SUM(Q51:S51)/9</f>
        <v>0.33333333333333331</v>
      </c>
      <c r="Y51" s="39">
        <f t="shared" si="13"/>
        <v>3</v>
      </c>
      <c r="Z51" s="39">
        <f t="shared" si="14"/>
        <v>0.33333333333333331</v>
      </c>
      <c r="AA51" s="42">
        <f t="shared" si="15"/>
        <v>0</v>
      </c>
      <c r="AB51" s="60"/>
      <c r="AC51" s="12">
        <v>1</v>
      </c>
      <c r="AD51" s="12">
        <v>1</v>
      </c>
      <c r="AE51" s="12">
        <v>0</v>
      </c>
      <c r="AF51" s="41">
        <v>1</v>
      </c>
      <c r="AG51" s="39">
        <v>1</v>
      </c>
      <c r="AH51" s="39">
        <v>0</v>
      </c>
      <c r="AI51" s="11">
        <f t="shared" si="4"/>
        <v>2</v>
      </c>
      <c r="AJ51" s="12">
        <f t="shared" si="5"/>
        <v>0.16666666666666666</v>
      </c>
      <c r="AK51" s="41">
        <f t="shared" si="16"/>
        <v>2</v>
      </c>
      <c r="AL51" s="39">
        <f t="shared" si="17"/>
        <v>0.16666666666666666</v>
      </c>
      <c r="AM51" s="42">
        <f t="shared" si="18"/>
        <v>0</v>
      </c>
      <c r="AN51" s="60"/>
      <c r="AO51" s="12">
        <v>2</v>
      </c>
      <c r="AP51" s="12">
        <v>1</v>
      </c>
      <c r="AQ51" s="12">
        <v>2</v>
      </c>
      <c r="AR51" s="39">
        <v>2</v>
      </c>
      <c r="AS51" s="39">
        <v>1</v>
      </c>
      <c r="AT51" s="40">
        <v>2</v>
      </c>
      <c r="AU51" s="12">
        <f t="shared" si="6"/>
        <v>5</v>
      </c>
      <c r="AV51" s="12">
        <f t="shared" si="7"/>
        <v>0.33333333333333331</v>
      </c>
      <c r="AW51" s="41">
        <f t="shared" si="19"/>
        <v>5</v>
      </c>
      <c r="AX51" s="39">
        <f t="shared" si="20"/>
        <v>0.33333333333333331</v>
      </c>
      <c r="AY51" s="42">
        <f t="shared" si="21"/>
        <v>0</v>
      </c>
      <c r="AZ51" s="60"/>
      <c r="BA51" s="12">
        <f t="shared" si="8"/>
        <v>15</v>
      </c>
      <c r="BB51" s="39">
        <f t="shared" si="22"/>
        <v>15</v>
      </c>
      <c r="BC51" s="12">
        <f t="shared" si="9"/>
        <v>0.35714285714285715</v>
      </c>
      <c r="BD51" s="39">
        <f t="shared" si="23"/>
        <v>0.35714285714285715</v>
      </c>
      <c r="BE51" s="42">
        <f t="shared" si="24"/>
        <v>0</v>
      </c>
      <c r="BF51" s="60"/>
      <c r="BG51" s="60">
        <f>SUM(42-BA51)</f>
        <v>27</v>
      </c>
      <c r="BH51" s="46">
        <f>SUM(BB51-BA51)</f>
        <v>0</v>
      </c>
      <c r="BI51" s="61">
        <f t="shared" si="27"/>
        <v>0</v>
      </c>
    </row>
    <row r="52" spans="1:61" x14ac:dyDescent="0.15">
      <c r="A52" s="29">
        <v>50</v>
      </c>
      <c r="B52" s="43" t="s">
        <v>149</v>
      </c>
      <c r="C52" s="43">
        <v>1</v>
      </c>
      <c r="D52" s="30">
        <v>4</v>
      </c>
      <c r="E52" s="14">
        <v>0</v>
      </c>
      <c r="F52" s="15">
        <v>0</v>
      </c>
      <c r="G52" s="16">
        <v>1</v>
      </c>
      <c r="H52" s="32">
        <v>0</v>
      </c>
      <c r="I52" s="32">
        <v>0</v>
      </c>
      <c r="J52" s="33">
        <v>1</v>
      </c>
      <c r="K52" s="31">
        <f t="shared" si="0"/>
        <v>1</v>
      </c>
      <c r="L52" s="31">
        <f t="shared" si="1"/>
        <v>0.16666666666666666</v>
      </c>
      <c r="M52" s="32">
        <f t="shared" si="10"/>
        <v>1</v>
      </c>
      <c r="N52" s="32">
        <f t="shared" ref="N52:N111" si="30">SUM(H52:J52)/6</f>
        <v>0.16666666666666666</v>
      </c>
      <c r="O52" s="70">
        <f t="shared" si="12"/>
        <v>0</v>
      </c>
      <c r="Q52" s="15">
        <v>1</v>
      </c>
      <c r="R52" s="31">
        <v>1</v>
      </c>
      <c r="S52" s="16">
        <v>0</v>
      </c>
      <c r="T52" s="32">
        <v>1</v>
      </c>
      <c r="U52" s="32">
        <v>1</v>
      </c>
      <c r="V52" s="33">
        <v>0</v>
      </c>
      <c r="W52" s="31">
        <f t="shared" si="2"/>
        <v>2</v>
      </c>
      <c r="X52" s="16">
        <f t="shared" si="29"/>
        <v>0.22222222222222221</v>
      </c>
      <c r="Y52" s="34">
        <f t="shared" si="13"/>
        <v>2</v>
      </c>
      <c r="Z52" s="32">
        <f t="shared" si="14"/>
        <v>0.22222222222222221</v>
      </c>
      <c r="AA52" s="70">
        <f t="shared" si="15"/>
        <v>0</v>
      </c>
      <c r="AC52" s="15">
        <v>1</v>
      </c>
      <c r="AD52" s="31">
        <v>1</v>
      </c>
      <c r="AE52" s="31">
        <v>0</v>
      </c>
      <c r="AF52" s="35">
        <v>1</v>
      </c>
      <c r="AG52" s="32">
        <v>1</v>
      </c>
      <c r="AH52" s="32">
        <v>0</v>
      </c>
      <c r="AI52" s="14">
        <f t="shared" si="4"/>
        <v>2</v>
      </c>
      <c r="AJ52" s="15">
        <f t="shared" si="5"/>
        <v>0.16666666666666666</v>
      </c>
      <c r="AK52" s="35">
        <f t="shared" si="16"/>
        <v>2</v>
      </c>
      <c r="AL52" s="34">
        <f t="shared" si="17"/>
        <v>0.16666666666666666</v>
      </c>
      <c r="AM52" s="70">
        <f t="shared" si="18"/>
        <v>0</v>
      </c>
      <c r="AO52" s="15">
        <v>1</v>
      </c>
      <c r="AP52" s="31">
        <v>0</v>
      </c>
      <c r="AQ52" s="31">
        <v>2</v>
      </c>
      <c r="AR52" s="32">
        <v>1</v>
      </c>
      <c r="AS52" s="32">
        <v>0</v>
      </c>
      <c r="AT52" s="33">
        <v>2</v>
      </c>
      <c r="AU52" s="31">
        <f t="shared" si="6"/>
        <v>3</v>
      </c>
      <c r="AV52" s="15">
        <f t="shared" si="7"/>
        <v>0.2</v>
      </c>
      <c r="AW52" s="35">
        <f t="shared" si="19"/>
        <v>3</v>
      </c>
      <c r="AX52" s="32">
        <f t="shared" si="20"/>
        <v>0.2</v>
      </c>
      <c r="AY52" s="70">
        <f t="shared" si="21"/>
        <v>0</v>
      </c>
      <c r="BA52" s="31">
        <f t="shared" si="8"/>
        <v>8</v>
      </c>
      <c r="BB52" s="32">
        <f t="shared" si="22"/>
        <v>8</v>
      </c>
      <c r="BC52" s="31">
        <f t="shared" si="9"/>
        <v>0.19047619047619047</v>
      </c>
      <c r="BD52" s="32">
        <f t="shared" si="23"/>
        <v>0.19047619047619047</v>
      </c>
      <c r="BE52" s="70">
        <f t="shared" si="24"/>
        <v>0</v>
      </c>
      <c r="BG52" s="60">
        <f t="shared" si="25"/>
        <v>34</v>
      </c>
      <c r="BH52" s="46">
        <f t="shared" ref="BH52:BH63" si="31">SUM(BB52-BA52)</f>
        <v>0</v>
      </c>
      <c r="BI52" s="61">
        <f t="shared" si="27"/>
        <v>0</v>
      </c>
    </row>
    <row r="53" spans="1:61" x14ac:dyDescent="0.15">
      <c r="A53" s="29">
        <v>51</v>
      </c>
      <c r="B53" s="43" t="s">
        <v>150</v>
      </c>
      <c r="C53" s="43">
        <v>1</v>
      </c>
      <c r="D53" s="30">
        <v>4</v>
      </c>
      <c r="E53" s="14">
        <v>2</v>
      </c>
      <c r="F53" s="15">
        <v>0</v>
      </c>
      <c r="G53" s="16">
        <v>0</v>
      </c>
      <c r="H53" s="32">
        <v>2</v>
      </c>
      <c r="I53" s="32">
        <v>0</v>
      </c>
      <c r="J53" s="33">
        <v>0</v>
      </c>
      <c r="K53" s="31">
        <f t="shared" si="0"/>
        <v>2</v>
      </c>
      <c r="L53" s="31">
        <f t="shared" si="1"/>
        <v>0.33333333333333331</v>
      </c>
      <c r="M53" s="32">
        <f t="shared" si="10"/>
        <v>2</v>
      </c>
      <c r="N53" s="32">
        <f t="shared" si="30"/>
        <v>0.33333333333333331</v>
      </c>
      <c r="O53" s="70">
        <f t="shared" si="12"/>
        <v>0</v>
      </c>
      <c r="Q53" s="15">
        <v>0</v>
      </c>
      <c r="R53" s="31">
        <v>3</v>
      </c>
      <c r="S53" s="16">
        <v>1</v>
      </c>
      <c r="T53" s="32">
        <v>0</v>
      </c>
      <c r="U53" s="32">
        <v>3</v>
      </c>
      <c r="V53" s="33">
        <v>1</v>
      </c>
      <c r="W53" s="31">
        <f t="shared" si="2"/>
        <v>4</v>
      </c>
      <c r="X53" s="16">
        <f t="shared" si="29"/>
        <v>0.44444444444444442</v>
      </c>
      <c r="Y53" s="34">
        <f t="shared" si="13"/>
        <v>4</v>
      </c>
      <c r="Z53" s="32">
        <f t="shared" si="14"/>
        <v>0.44444444444444442</v>
      </c>
      <c r="AA53" s="70">
        <f t="shared" si="15"/>
        <v>0</v>
      </c>
      <c r="AC53" s="15">
        <v>2</v>
      </c>
      <c r="AD53" s="31">
        <v>2</v>
      </c>
      <c r="AE53" s="31">
        <v>2</v>
      </c>
      <c r="AF53" s="35">
        <v>2</v>
      </c>
      <c r="AG53" s="32">
        <v>2</v>
      </c>
      <c r="AH53" s="32">
        <v>2</v>
      </c>
      <c r="AI53" s="14">
        <f t="shared" si="4"/>
        <v>6</v>
      </c>
      <c r="AJ53" s="15">
        <f t="shared" si="5"/>
        <v>0.5</v>
      </c>
      <c r="AK53" s="35">
        <f t="shared" si="16"/>
        <v>6</v>
      </c>
      <c r="AL53" s="34">
        <f t="shared" si="17"/>
        <v>0.5</v>
      </c>
      <c r="AM53" s="70">
        <f t="shared" si="18"/>
        <v>0</v>
      </c>
      <c r="AO53" s="15">
        <v>1</v>
      </c>
      <c r="AP53" s="31">
        <v>1</v>
      </c>
      <c r="AQ53" s="31">
        <v>1</v>
      </c>
      <c r="AR53" s="32">
        <v>1</v>
      </c>
      <c r="AS53" s="32">
        <v>1</v>
      </c>
      <c r="AT53" s="33">
        <v>1</v>
      </c>
      <c r="AU53" s="31">
        <f t="shared" si="6"/>
        <v>3</v>
      </c>
      <c r="AV53" s="15">
        <f t="shared" si="7"/>
        <v>0.2</v>
      </c>
      <c r="AW53" s="35">
        <f t="shared" si="19"/>
        <v>3</v>
      </c>
      <c r="AX53" s="32">
        <f t="shared" si="20"/>
        <v>0.2</v>
      </c>
      <c r="AY53" s="70">
        <f t="shared" si="21"/>
        <v>0</v>
      </c>
      <c r="BA53" s="31">
        <f t="shared" si="8"/>
        <v>15</v>
      </c>
      <c r="BB53" s="32">
        <f t="shared" si="22"/>
        <v>15</v>
      </c>
      <c r="BC53" s="31">
        <f t="shared" si="9"/>
        <v>0.35714285714285715</v>
      </c>
      <c r="BD53" s="32">
        <f t="shared" si="23"/>
        <v>0.35714285714285715</v>
      </c>
      <c r="BE53" s="70">
        <f t="shared" si="24"/>
        <v>0</v>
      </c>
      <c r="BG53" s="60">
        <f t="shared" si="25"/>
        <v>27</v>
      </c>
      <c r="BH53" s="46">
        <f t="shared" si="31"/>
        <v>0</v>
      </c>
      <c r="BI53" s="61">
        <f t="shared" si="27"/>
        <v>0</v>
      </c>
    </row>
    <row r="54" spans="1:61" x14ac:dyDescent="0.15">
      <c r="A54" s="29">
        <v>52</v>
      </c>
      <c r="B54" s="43" t="s">
        <v>151</v>
      </c>
      <c r="C54" s="43">
        <v>1</v>
      </c>
      <c r="D54" s="30">
        <v>4</v>
      </c>
      <c r="E54" s="14">
        <v>1</v>
      </c>
      <c r="F54" s="15">
        <v>1</v>
      </c>
      <c r="G54" s="16">
        <v>1</v>
      </c>
      <c r="H54" s="32">
        <v>1</v>
      </c>
      <c r="I54" s="32">
        <v>1</v>
      </c>
      <c r="J54" s="33">
        <v>1</v>
      </c>
      <c r="K54" s="31">
        <f t="shared" si="0"/>
        <v>3</v>
      </c>
      <c r="L54" s="31">
        <f t="shared" si="1"/>
        <v>0.5</v>
      </c>
      <c r="M54" s="32">
        <f t="shared" si="10"/>
        <v>3</v>
      </c>
      <c r="N54" s="32">
        <f t="shared" si="30"/>
        <v>0.5</v>
      </c>
      <c r="O54" s="70">
        <f t="shared" si="12"/>
        <v>0</v>
      </c>
      <c r="Q54" s="15">
        <v>2</v>
      </c>
      <c r="R54" s="31">
        <v>1</v>
      </c>
      <c r="S54" s="16">
        <v>1</v>
      </c>
      <c r="T54" s="32">
        <v>2</v>
      </c>
      <c r="U54" s="32">
        <v>1</v>
      </c>
      <c r="V54" s="33">
        <v>1</v>
      </c>
      <c r="W54" s="31">
        <f t="shared" si="2"/>
        <v>4</v>
      </c>
      <c r="X54" s="16">
        <f t="shared" si="29"/>
        <v>0.44444444444444442</v>
      </c>
      <c r="Y54" s="34">
        <f t="shared" si="13"/>
        <v>4</v>
      </c>
      <c r="Z54" s="32">
        <f t="shared" si="14"/>
        <v>0.44444444444444442</v>
      </c>
      <c r="AA54" s="70">
        <f t="shared" si="15"/>
        <v>0</v>
      </c>
      <c r="AC54" s="15">
        <v>1</v>
      </c>
      <c r="AD54" s="31">
        <v>1</v>
      </c>
      <c r="AE54" s="31">
        <v>1</v>
      </c>
      <c r="AF54" s="35">
        <v>1</v>
      </c>
      <c r="AG54" s="32">
        <v>1</v>
      </c>
      <c r="AH54" s="32">
        <v>1</v>
      </c>
      <c r="AI54" s="14">
        <f t="shared" si="4"/>
        <v>3</v>
      </c>
      <c r="AJ54" s="15">
        <f t="shared" si="5"/>
        <v>0.25</v>
      </c>
      <c r="AK54" s="35">
        <f t="shared" si="16"/>
        <v>3</v>
      </c>
      <c r="AL54" s="34">
        <f t="shared" si="17"/>
        <v>0.25</v>
      </c>
      <c r="AM54" s="70">
        <f t="shared" si="18"/>
        <v>0</v>
      </c>
      <c r="AO54" s="15">
        <v>1</v>
      </c>
      <c r="AP54" s="31">
        <v>0</v>
      </c>
      <c r="AQ54" s="31">
        <v>1</v>
      </c>
      <c r="AR54" s="32">
        <v>1</v>
      </c>
      <c r="AS54" s="32">
        <v>0</v>
      </c>
      <c r="AT54" s="33">
        <v>1</v>
      </c>
      <c r="AU54" s="31">
        <f t="shared" si="6"/>
        <v>2</v>
      </c>
      <c r="AV54" s="15">
        <f t="shared" si="7"/>
        <v>0.13333333333333333</v>
      </c>
      <c r="AW54" s="35">
        <f t="shared" si="19"/>
        <v>2</v>
      </c>
      <c r="AX54" s="32">
        <f t="shared" si="20"/>
        <v>0.13333333333333333</v>
      </c>
      <c r="AY54" s="70">
        <f t="shared" si="21"/>
        <v>0</v>
      </c>
      <c r="BA54" s="31">
        <f t="shared" si="8"/>
        <v>12</v>
      </c>
      <c r="BB54" s="32">
        <f t="shared" si="22"/>
        <v>12</v>
      </c>
      <c r="BC54" s="31">
        <f t="shared" si="9"/>
        <v>0.2857142857142857</v>
      </c>
      <c r="BD54" s="32">
        <f t="shared" si="23"/>
        <v>0.2857142857142857</v>
      </c>
      <c r="BE54" s="70">
        <f t="shared" si="24"/>
        <v>0</v>
      </c>
      <c r="BG54" s="60">
        <f t="shared" si="25"/>
        <v>30</v>
      </c>
      <c r="BH54" s="46">
        <f t="shared" si="31"/>
        <v>0</v>
      </c>
      <c r="BI54" s="61">
        <f t="shared" si="27"/>
        <v>0</v>
      </c>
    </row>
    <row r="55" spans="1:61" x14ac:dyDescent="0.15">
      <c r="A55" s="29">
        <v>53</v>
      </c>
      <c r="B55" s="43" t="s">
        <v>152</v>
      </c>
      <c r="C55" s="43">
        <v>1</v>
      </c>
      <c r="D55" s="30">
        <v>4</v>
      </c>
      <c r="E55" s="14">
        <v>1</v>
      </c>
      <c r="F55" s="15">
        <v>2</v>
      </c>
      <c r="G55" s="16">
        <v>2</v>
      </c>
      <c r="H55" s="32">
        <v>1</v>
      </c>
      <c r="I55" s="32">
        <v>2</v>
      </c>
      <c r="J55" s="33">
        <v>2</v>
      </c>
      <c r="K55" s="31">
        <f t="shared" si="0"/>
        <v>5</v>
      </c>
      <c r="L55" s="31">
        <f t="shared" si="1"/>
        <v>0.83333333333333337</v>
      </c>
      <c r="M55" s="32">
        <f t="shared" si="10"/>
        <v>5</v>
      </c>
      <c r="N55" s="32">
        <f t="shared" si="30"/>
        <v>0.83333333333333337</v>
      </c>
      <c r="O55" s="70">
        <f t="shared" si="12"/>
        <v>0</v>
      </c>
      <c r="Q55" s="15">
        <v>1</v>
      </c>
      <c r="R55" s="31">
        <v>2</v>
      </c>
      <c r="S55" s="16">
        <v>2</v>
      </c>
      <c r="T55" s="32">
        <v>1</v>
      </c>
      <c r="U55" s="32">
        <v>2</v>
      </c>
      <c r="V55" s="33">
        <v>2</v>
      </c>
      <c r="W55" s="31">
        <f t="shared" si="2"/>
        <v>5</v>
      </c>
      <c r="X55" s="16">
        <f t="shared" si="29"/>
        <v>0.55555555555555558</v>
      </c>
      <c r="Y55" s="34">
        <f t="shared" si="13"/>
        <v>5</v>
      </c>
      <c r="Z55" s="32">
        <f t="shared" si="14"/>
        <v>0.55555555555555558</v>
      </c>
      <c r="AA55" s="70">
        <f t="shared" si="15"/>
        <v>0</v>
      </c>
      <c r="AC55" s="15">
        <v>1</v>
      </c>
      <c r="AD55" s="31">
        <v>2</v>
      </c>
      <c r="AE55" s="31">
        <v>2</v>
      </c>
      <c r="AF55" s="35">
        <v>1</v>
      </c>
      <c r="AG55" s="32">
        <v>2</v>
      </c>
      <c r="AH55" s="32">
        <v>2</v>
      </c>
      <c r="AI55" s="14">
        <f t="shared" si="4"/>
        <v>5</v>
      </c>
      <c r="AJ55" s="15">
        <f t="shared" si="5"/>
        <v>0.41666666666666669</v>
      </c>
      <c r="AK55" s="35">
        <f t="shared" si="16"/>
        <v>5</v>
      </c>
      <c r="AL55" s="34">
        <f t="shared" si="17"/>
        <v>0.41666666666666669</v>
      </c>
      <c r="AM55" s="70">
        <f t="shared" si="18"/>
        <v>0</v>
      </c>
      <c r="AO55" s="15">
        <v>2</v>
      </c>
      <c r="AP55" s="31">
        <v>1</v>
      </c>
      <c r="AQ55" s="31">
        <v>2</v>
      </c>
      <c r="AR55" s="32">
        <v>2</v>
      </c>
      <c r="AS55" s="32">
        <v>1</v>
      </c>
      <c r="AT55" s="33">
        <v>2</v>
      </c>
      <c r="AU55" s="31">
        <f t="shared" si="6"/>
        <v>5</v>
      </c>
      <c r="AV55" s="15">
        <f t="shared" si="7"/>
        <v>0.33333333333333331</v>
      </c>
      <c r="AW55" s="35">
        <f t="shared" si="19"/>
        <v>5</v>
      </c>
      <c r="AX55" s="32">
        <f t="shared" si="20"/>
        <v>0.33333333333333331</v>
      </c>
      <c r="AY55" s="70">
        <f t="shared" si="21"/>
        <v>0</v>
      </c>
      <c r="BA55" s="31">
        <f t="shared" si="8"/>
        <v>20</v>
      </c>
      <c r="BB55" s="32">
        <f t="shared" si="22"/>
        <v>20</v>
      </c>
      <c r="BC55" s="31">
        <f t="shared" si="9"/>
        <v>0.47619047619047616</v>
      </c>
      <c r="BD55" s="32">
        <f t="shared" si="23"/>
        <v>0.47619047619047616</v>
      </c>
      <c r="BE55" s="70">
        <f t="shared" si="24"/>
        <v>0</v>
      </c>
      <c r="BG55" s="60">
        <f t="shared" si="25"/>
        <v>22</v>
      </c>
      <c r="BH55" s="46">
        <f t="shared" si="31"/>
        <v>0</v>
      </c>
      <c r="BI55" s="61">
        <f t="shared" si="27"/>
        <v>0</v>
      </c>
    </row>
    <row r="56" spans="1:61" x14ac:dyDescent="0.15">
      <c r="A56" s="29">
        <v>54</v>
      </c>
      <c r="B56" s="43" t="s">
        <v>153</v>
      </c>
      <c r="C56" s="43">
        <v>1</v>
      </c>
      <c r="D56" s="30">
        <v>4</v>
      </c>
      <c r="E56" s="14">
        <v>1</v>
      </c>
      <c r="F56" s="15">
        <v>2</v>
      </c>
      <c r="G56" s="16">
        <v>2</v>
      </c>
      <c r="H56" s="32">
        <v>1</v>
      </c>
      <c r="I56" s="32">
        <v>2</v>
      </c>
      <c r="J56" s="33">
        <v>2</v>
      </c>
      <c r="K56" s="31">
        <f t="shared" si="0"/>
        <v>5</v>
      </c>
      <c r="L56" s="31">
        <f t="shared" si="1"/>
        <v>0.83333333333333337</v>
      </c>
      <c r="M56" s="32">
        <f t="shared" si="10"/>
        <v>5</v>
      </c>
      <c r="N56" s="32">
        <f t="shared" si="30"/>
        <v>0.83333333333333337</v>
      </c>
      <c r="O56" s="70">
        <f t="shared" si="12"/>
        <v>0</v>
      </c>
      <c r="Q56" s="15">
        <v>1</v>
      </c>
      <c r="R56" s="31">
        <v>2</v>
      </c>
      <c r="S56" s="16">
        <v>1</v>
      </c>
      <c r="T56" s="32">
        <v>1</v>
      </c>
      <c r="U56" s="32">
        <v>2</v>
      </c>
      <c r="V56" s="33">
        <v>1</v>
      </c>
      <c r="W56" s="31">
        <f t="shared" si="2"/>
        <v>4</v>
      </c>
      <c r="X56" s="16">
        <f t="shared" si="29"/>
        <v>0.44444444444444442</v>
      </c>
      <c r="Y56" s="34">
        <f t="shared" si="13"/>
        <v>4</v>
      </c>
      <c r="Z56" s="32">
        <f t="shared" si="14"/>
        <v>0.44444444444444442</v>
      </c>
      <c r="AA56" s="70">
        <f t="shared" si="15"/>
        <v>0</v>
      </c>
      <c r="AC56" s="15">
        <v>1</v>
      </c>
      <c r="AD56" s="31">
        <v>2</v>
      </c>
      <c r="AE56" s="31">
        <v>2</v>
      </c>
      <c r="AF56" s="35">
        <v>1</v>
      </c>
      <c r="AG56" s="32">
        <v>2</v>
      </c>
      <c r="AH56" s="32">
        <v>2</v>
      </c>
      <c r="AI56" s="14">
        <f t="shared" si="4"/>
        <v>5</v>
      </c>
      <c r="AJ56" s="15">
        <f t="shared" si="5"/>
        <v>0.41666666666666669</v>
      </c>
      <c r="AK56" s="35">
        <f t="shared" si="16"/>
        <v>5</v>
      </c>
      <c r="AL56" s="34">
        <f t="shared" si="17"/>
        <v>0.41666666666666669</v>
      </c>
      <c r="AM56" s="70">
        <f t="shared" si="18"/>
        <v>0</v>
      </c>
      <c r="AO56" s="15">
        <v>2</v>
      </c>
      <c r="AP56" s="31">
        <v>2</v>
      </c>
      <c r="AQ56" s="31">
        <v>3</v>
      </c>
      <c r="AR56" s="32">
        <v>2</v>
      </c>
      <c r="AS56" s="32">
        <v>2</v>
      </c>
      <c r="AT56" s="33">
        <v>3</v>
      </c>
      <c r="AU56" s="31">
        <f t="shared" si="6"/>
        <v>7</v>
      </c>
      <c r="AV56" s="15">
        <f t="shared" si="7"/>
        <v>0.46666666666666667</v>
      </c>
      <c r="AW56" s="35">
        <f t="shared" si="19"/>
        <v>7</v>
      </c>
      <c r="AX56" s="32">
        <f t="shared" si="20"/>
        <v>0.46666666666666667</v>
      </c>
      <c r="AY56" s="70">
        <f t="shared" si="21"/>
        <v>0</v>
      </c>
      <c r="BA56" s="31">
        <f t="shared" si="8"/>
        <v>21</v>
      </c>
      <c r="BB56" s="32">
        <f t="shared" si="22"/>
        <v>21</v>
      </c>
      <c r="BC56" s="31">
        <f t="shared" si="9"/>
        <v>0.5</v>
      </c>
      <c r="BD56" s="32">
        <f t="shared" si="23"/>
        <v>0.5</v>
      </c>
      <c r="BE56" s="70">
        <f t="shared" si="24"/>
        <v>0</v>
      </c>
      <c r="BG56" s="60">
        <f t="shared" si="25"/>
        <v>21</v>
      </c>
      <c r="BH56" s="46">
        <f t="shared" si="31"/>
        <v>0</v>
      </c>
      <c r="BI56" s="61">
        <f t="shared" si="27"/>
        <v>0</v>
      </c>
    </row>
    <row r="57" spans="1:61" x14ac:dyDescent="0.15">
      <c r="A57" s="29">
        <v>55</v>
      </c>
      <c r="B57" s="43" t="s">
        <v>154</v>
      </c>
      <c r="C57" s="43">
        <v>1</v>
      </c>
      <c r="D57" s="30">
        <v>4</v>
      </c>
      <c r="E57" s="14">
        <v>1</v>
      </c>
      <c r="F57" s="15">
        <v>2</v>
      </c>
      <c r="G57" s="16">
        <v>1</v>
      </c>
      <c r="H57" s="32">
        <v>1</v>
      </c>
      <c r="I57" s="32">
        <v>2</v>
      </c>
      <c r="J57" s="33">
        <v>1</v>
      </c>
      <c r="K57" s="31">
        <f t="shared" si="0"/>
        <v>4</v>
      </c>
      <c r="L57" s="31">
        <f t="shared" si="1"/>
        <v>0.66666666666666663</v>
      </c>
      <c r="M57" s="32">
        <f t="shared" si="10"/>
        <v>4</v>
      </c>
      <c r="N57" s="32">
        <f t="shared" si="30"/>
        <v>0.66666666666666663</v>
      </c>
      <c r="O57" s="70">
        <f t="shared" si="12"/>
        <v>0</v>
      </c>
      <c r="Q57" s="15">
        <v>2</v>
      </c>
      <c r="R57" s="31">
        <v>1</v>
      </c>
      <c r="S57" s="16">
        <v>2</v>
      </c>
      <c r="T57" s="32">
        <v>2</v>
      </c>
      <c r="U57" s="32">
        <v>1</v>
      </c>
      <c r="V57" s="33">
        <v>2</v>
      </c>
      <c r="W57" s="31">
        <f t="shared" si="2"/>
        <v>5</v>
      </c>
      <c r="X57" s="16">
        <f t="shared" si="29"/>
        <v>0.55555555555555558</v>
      </c>
      <c r="Y57" s="34">
        <f t="shared" si="13"/>
        <v>5</v>
      </c>
      <c r="Z57" s="32">
        <f t="shared" si="14"/>
        <v>0.55555555555555558</v>
      </c>
      <c r="AA57" s="70">
        <f t="shared" si="15"/>
        <v>0</v>
      </c>
      <c r="AC57" s="15">
        <v>0</v>
      </c>
      <c r="AD57" s="31">
        <v>2</v>
      </c>
      <c r="AE57" s="31">
        <v>1</v>
      </c>
      <c r="AF57" s="35">
        <v>0</v>
      </c>
      <c r="AG57" s="32">
        <v>2</v>
      </c>
      <c r="AH57" s="32">
        <v>1</v>
      </c>
      <c r="AI57" s="14">
        <f t="shared" si="4"/>
        <v>3</v>
      </c>
      <c r="AJ57" s="15">
        <f t="shared" si="5"/>
        <v>0.25</v>
      </c>
      <c r="AK57" s="35">
        <f t="shared" si="16"/>
        <v>3</v>
      </c>
      <c r="AL57" s="34">
        <f t="shared" si="17"/>
        <v>0.25</v>
      </c>
      <c r="AM57" s="70">
        <f t="shared" si="18"/>
        <v>0</v>
      </c>
      <c r="AO57" s="15">
        <v>0</v>
      </c>
      <c r="AP57" s="31">
        <v>2</v>
      </c>
      <c r="AQ57" s="31">
        <v>0</v>
      </c>
      <c r="AR57" s="32">
        <v>0</v>
      </c>
      <c r="AS57" s="32">
        <v>2</v>
      </c>
      <c r="AT57" s="33">
        <v>0</v>
      </c>
      <c r="AU57" s="31">
        <f t="shared" si="6"/>
        <v>2</v>
      </c>
      <c r="AV57" s="15">
        <f t="shared" si="7"/>
        <v>0.13333333333333333</v>
      </c>
      <c r="AW57" s="35">
        <f t="shared" si="19"/>
        <v>2</v>
      </c>
      <c r="AX57" s="32">
        <f t="shared" si="20"/>
        <v>0.13333333333333333</v>
      </c>
      <c r="AY57" s="70">
        <f t="shared" si="21"/>
        <v>0</v>
      </c>
      <c r="BA57" s="31">
        <f t="shared" si="8"/>
        <v>14</v>
      </c>
      <c r="BB57" s="32">
        <f t="shared" si="22"/>
        <v>14</v>
      </c>
      <c r="BC57" s="31">
        <f t="shared" si="9"/>
        <v>0.33333333333333331</v>
      </c>
      <c r="BD57" s="32">
        <f t="shared" si="23"/>
        <v>0.33333333333333331</v>
      </c>
      <c r="BE57" s="70">
        <f t="shared" si="24"/>
        <v>0</v>
      </c>
      <c r="BG57" s="60">
        <f t="shared" si="25"/>
        <v>28</v>
      </c>
      <c r="BH57" s="46">
        <f t="shared" si="31"/>
        <v>0</v>
      </c>
      <c r="BI57" s="61">
        <f t="shared" si="27"/>
        <v>0</v>
      </c>
    </row>
    <row r="58" spans="1:61" x14ac:dyDescent="0.15">
      <c r="A58" s="29">
        <v>56</v>
      </c>
      <c r="B58" s="43" t="s">
        <v>155</v>
      </c>
      <c r="C58" s="43">
        <v>1</v>
      </c>
      <c r="D58" s="30">
        <v>4</v>
      </c>
      <c r="E58" s="14">
        <v>2</v>
      </c>
      <c r="F58" s="15">
        <v>2</v>
      </c>
      <c r="G58" s="16">
        <v>2</v>
      </c>
      <c r="H58" s="32">
        <v>2</v>
      </c>
      <c r="I58" s="32">
        <v>2</v>
      </c>
      <c r="J58" s="33">
        <v>2</v>
      </c>
      <c r="K58" s="31">
        <f t="shared" si="0"/>
        <v>6</v>
      </c>
      <c r="L58" s="31">
        <f t="shared" si="1"/>
        <v>1</v>
      </c>
      <c r="M58" s="32">
        <f t="shared" si="10"/>
        <v>6</v>
      </c>
      <c r="N58" s="32">
        <f t="shared" si="30"/>
        <v>1</v>
      </c>
      <c r="O58" s="70">
        <f t="shared" si="12"/>
        <v>0</v>
      </c>
      <c r="Q58" s="15">
        <v>1</v>
      </c>
      <c r="R58" s="31">
        <v>2</v>
      </c>
      <c r="S58" s="16">
        <v>1</v>
      </c>
      <c r="T58" s="32">
        <v>1</v>
      </c>
      <c r="U58" s="32">
        <v>2</v>
      </c>
      <c r="V58" s="33">
        <v>1</v>
      </c>
      <c r="W58" s="31">
        <f t="shared" si="2"/>
        <v>4</v>
      </c>
      <c r="X58" s="16">
        <f t="shared" si="29"/>
        <v>0.44444444444444442</v>
      </c>
      <c r="Y58" s="34">
        <f t="shared" si="13"/>
        <v>4</v>
      </c>
      <c r="Z58" s="32">
        <f t="shared" si="14"/>
        <v>0.44444444444444442</v>
      </c>
      <c r="AA58" s="70">
        <f t="shared" si="15"/>
        <v>0</v>
      </c>
      <c r="AC58" s="15">
        <v>2</v>
      </c>
      <c r="AD58" s="31">
        <v>3</v>
      </c>
      <c r="AE58" s="31">
        <v>3</v>
      </c>
      <c r="AF58" s="35">
        <v>2</v>
      </c>
      <c r="AG58" s="32">
        <v>3</v>
      </c>
      <c r="AH58" s="32">
        <v>3</v>
      </c>
      <c r="AI58" s="14">
        <f t="shared" si="4"/>
        <v>8</v>
      </c>
      <c r="AJ58" s="15">
        <f t="shared" si="5"/>
        <v>0.66666666666666663</v>
      </c>
      <c r="AK58" s="35">
        <f t="shared" si="16"/>
        <v>8</v>
      </c>
      <c r="AL58" s="34">
        <f t="shared" si="17"/>
        <v>0.66666666666666663</v>
      </c>
      <c r="AM58" s="70">
        <f t="shared" si="18"/>
        <v>0</v>
      </c>
      <c r="AO58" s="15">
        <v>2</v>
      </c>
      <c r="AP58" s="31">
        <v>3</v>
      </c>
      <c r="AQ58" s="31">
        <v>1</v>
      </c>
      <c r="AR58" s="32">
        <v>2</v>
      </c>
      <c r="AS58" s="32">
        <v>3</v>
      </c>
      <c r="AT58" s="33">
        <v>1</v>
      </c>
      <c r="AU58" s="31">
        <f t="shared" si="6"/>
        <v>6</v>
      </c>
      <c r="AV58" s="15">
        <f t="shared" si="7"/>
        <v>0.4</v>
      </c>
      <c r="AW58" s="35">
        <f t="shared" si="19"/>
        <v>6</v>
      </c>
      <c r="AX58" s="32">
        <f t="shared" si="20"/>
        <v>0.4</v>
      </c>
      <c r="AY58" s="70">
        <f t="shared" si="21"/>
        <v>0</v>
      </c>
      <c r="BA58" s="31">
        <f t="shared" si="8"/>
        <v>24</v>
      </c>
      <c r="BB58" s="32">
        <f t="shared" si="22"/>
        <v>24</v>
      </c>
      <c r="BC58" s="31">
        <f t="shared" si="9"/>
        <v>0.5714285714285714</v>
      </c>
      <c r="BD58" s="32">
        <f t="shared" si="23"/>
        <v>0.5714285714285714</v>
      </c>
      <c r="BE58" s="70">
        <f t="shared" si="24"/>
        <v>0</v>
      </c>
      <c r="BG58" s="60">
        <f t="shared" si="25"/>
        <v>18</v>
      </c>
      <c r="BH58" s="46">
        <f t="shared" si="31"/>
        <v>0</v>
      </c>
      <c r="BI58" s="61">
        <f t="shared" si="27"/>
        <v>0</v>
      </c>
    </row>
    <row r="59" spans="1:61" x14ac:dyDescent="0.15">
      <c r="A59" s="29">
        <v>57</v>
      </c>
      <c r="B59" s="43" t="s">
        <v>156</v>
      </c>
      <c r="C59" s="43">
        <v>1</v>
      </c>
      <c r="D59" s="30">
        <v>4</v>
      </c>
      <c r="E59" s="14">
        <v>2</v>
      </c>
      <c r="F59" s="15">
        <v>0</v>
      </c>
      <c r="G59" s="16">
        <v>0</v>
      </c>
      <c r="H59" s="32">
        <v>2</v>
      </c>
      <c r="I59" s="32">
        <v>0</v>
      </c>
      <c r="J59" s="33">
        <v>0</v>
      </c>
      <c r="K59" s="31">
        <f t="shared" si="0"/>
        <v>2</v>
      </c>
      <c r="L59" s="31">
        <f t="shared" si="1"/>
        <v>0.33333333333333331</v>
      </c>
      <c r="M59" s="32">
        <f t="shared" si="10"/>
        <v>2</v>
      </c>
      <c r="N59" s="32">
        <f t="shared" si="30"/>
        <v>0.33333333333333331</v>
      </c>
      <c r="O59" s="70">
        <f t="shared" si="12"/>
        <v>0</v>
      </c>
      <c r="Q59" s="15">
        <v>1</v>
      </c>
      <c r="R59" s="31">
        <v>1</v>
      </c>
      <c r="S59" s="16">
        <v>2</v>
      </c>
      <c r="T59" s="32">
        <v>1</v>
      </c>
      <c r="U59" s="32">
        <v>1</v>
      </c>
      <c r="V59" s="33">
        <v>2</v>
      </c>
      <c r="W59" s="31">
        <f t="shared" si="2"/>
        <v>4</v>
      </c>
      <c r="X59" s="16">
        <f t="shared" si="29"/>
        <v>0.44444444444444442</v>
      </c>
      <c r="Y59" s="34">
        <f t="shared" si="13"/>
        <v>4</v>
      </c>
      <c r="Z59" s="32">
        <f t="shared" si="14"/>
        <v>0.44444444444444442</v>
      </c>
      <c r="AA59" s="70">
        <f t="shared" si="15"/>
        <v>0</v>
      </c>
      <c r="AC59" s="15">
        <v>1</v>
      </c>
      <c r="AD59" s="31">
        <v>1</v>
      </c>
      <c r="AE59" s="31">
        <v>2</v>
      </c>
      <c r="AF59" s="35">
        <v>1</v>
      </c>
      <c r="AG59" s="32">
        <v>1</v>
      </c>
      <c r="AH59" s="32">
        <v>2</v>
      </c>
      <c r="AI59" s="14">
        <f t="shared" si="4"/>
        <v>4</v>
      </c>
      <c r="AJ59" s="15">
        <f t="shared" si="5"/>
        <v>0.33333333333333331</v>
      </c>
      <c r="AK59" s="35">
        <f>SUM(AF59:AH59)</f>
        <v>4</v>
      </c>
      <c r="AL59" s="34">
        <f t="shared" si="17"/>
        <v>0.33333333333333331</v>
      </c>
      <c r="AM59" s="70">
        <f t="shared" si="18"/>
        <v>0</v>
      </c>
      <c r="AO59" s="15">
        <v>2</v>
      </c>
      <c r="AP59" s="31">
        <v>1</v>
      </c>
      <c r="AQ59" s="31">
        <v>2</v>
      </c>
      <c r="AR59" s="32">
        <v>2</v>
      </c>
      <c r="AS59" s="32">
        <v>1</v>
      </c>
      <c r="AT59" s="33">
        <v>2</v>
      </c>
      <c r="AU59" s="31">
        <f t="shared" si="6"/>
        <v>5</v>
      </c>
      <c r="AV59" s="15">
        <f t="shared" si="7"/>
        <v>0.33333333333333331</v>
      </c>
      <c r="AW59" s="35">
        <f t="shared" si="19"/>
        <v>5</v>
      </c>
      <c r="AX59" s="32">
        <f t="shared" si="20"/>
        <v>0.33333333333333331</v>
      </c>
      <c r="AY59" s="70">
        <f t="shared" si="21"/>
        <v>0</v>
      </c>
      <c r="BA59" s="31">
        <f t="shared" si="8"/>
        <v>15</v>
      </c>
      <c r="BB59" s="32">
        <f t="shared" si="22"/>
        <v>15</v>
      </c>
      <c r="BC59" s="31">
        <f t="shared" si="9"/>
        <v>0.35714285714285715</v>
      </c>
      <c r="BD59" s="32">
        <f t="shared" si="23"/>
        <v>0.35714285714285715</v>
      </c>
      <c r="BE59" s="70">
        <f t="shared" si="24"/>
        <v>0</v>
      </c>
      <c r="BG59" s="60">
        <f t="shared" si="25"/>
        <v>27</v>
      </c>
      <c r="BH59" s="46">
        <f t="shared" si="31"/>
        <v>0</v>
      </c>
      <c r="BI59" s="61">
        <f t="shared" si="27"/>
        <v>0</v>
      </c>
    </row>
    <row r="60" spans="1:61" x14ac:dyDescent="0.15">
      <c r="A60" s="29">
        <v>58</v>
      </c>
      <c r="B60" s="43" t="s">
        <v>157</v>
      </c>
      <c r="C60" s="43">
        <v>1</v>
      </c>
      <c r="D60" s="30">
        <v>4</v>
      </c>
      <c r="E60" s="14">
        <v>2</v>
      </c>
      <c r="F60" s="15">
        <v>1</v>
      </c>
      <c r="G60" s="16">
        <v>1</v>
      </c>
      <c r="H60" s="32">
        <v>2</v>
      </c>
      <c r="I60" s="32">
        <v>1</v>
      </c>
      <c r="J60" s="33">
        <v>1</v>
      </c>
      <c r="K60" s="31">
        <f t="shared" si="0"/>
        <v>4</v>
      </c>
      <c r="L60" s="31">
        <f t="shared" si="1"/>
        <v>0.66666666666666663</v>
      </c>
      <c r="M60" s="32">
        <f t="shared" si="10"/>
        <v>4</v>
      </c>
      <c r="N60" s="32">
        <f t="shared" si="30"/>
        <v>0.66666666666666663</v>
      </c>
      <c r="O60" s="70">
        <f t="shared" si="12"/>
        <v>0</v>
      </c>
      <c r="Q60" s="15">
        <v>1</v>
      </c>
      <c r="R60" s="31">
        <v>1</v>
      </c>
      <c r="S60" s="16">
        <v>2</v>
      </c>
      <c r="T60" s="32">
        <v>1</v>
      </c>
      <c r="U60" s="32">
        <v>1</v>
      </c>
      <c r="V60" s="33">
        <v>2</v>
      </c>
      <c r="W60" s="31">
        <f t="shared" si="2"/>
        <v>4</v>
      </c>
      <c r="X60" s="16">
        <f t="shared" si="29"/>
        <v>0.44444444444444442</v>
      </c>
      <c r="Y60" s="34">
        <f t="shared" si="13"/>
        <v>4</v>
      </c>
      <c r="Z60" s="32">
        <f t="shared" si="14"/>
        <v>0.44444444444444442</v>
      </c>
      <c r="AA60" s="70">
        <f t="shared" si="15"/>
        <v>0</v>
      </c>
      <c r="AC60" s="15">
        <v>2</v>
      </c>
      <c r="AD60" s="31">
        <v>2</v>
      </c>
      <c r="AE60" s="31">
        <v>1</v>
      </c>
      <c r="AF60" s="35">
        <v>2</v>
      </c>
      <c r="AG60" s="32">
        <v>2</v>
      </c>
      <c r="AH60" s="32">
        <v>1</v>
      </c>
      <c r="AI60" s="14">
        <f t="shared" si="4"/>
        <v>5</v>
      </c>
      <c r="AJ60" s="15">
        <f t="shared" si="5"/>
        <v>0.41666666666666669</v>
      </c>
      <c r="AK60" s="35">
        <f t="shared" si="16"/>
        <v>5</v>
      </c>
      <c r="AL60" s="34">
        <f t="shared" si="17"/>
        <v>0.41666666666666669</v>
      </c>
      <c r="AM60" s="70">
        <f t="shared" si="18"/>
        <v>0</v>
      </c>
      <c r="AO60" s="15">
        <v>2</v>
      </c>
      <c r="AP60" s="31">
        <v>2</v>
      </c>
      <c r="AQ60" s="31">
        <v>1</v>
      </c>
      <c r="AR60" s="32">
        <v>2</v>
      </c>
      <c r="AS60" s="32">
        <v>2</v>
      </c>
      <c r="AT60" s="33">
        <v>1</v>
      </c>
      <c r="AU60" s="31">
        <f t="shared" si="6"/>
        <v>5</v>
      </c>
      <c r="AV60" s="15">
        <f t="shared" si="7"/>
        <v>0.33333333333333331</v>
      </c>
      <c r="AW60" s="35">
        <f t="shared" si="19"/>
        <v>5</v>
      </c>
      <c r="AX60" s="32">
        <f t="shared" si="20"/>
        <v>0.33333333333333331</v>
      </c>
      <c r="AY60" s="70">
        <f t="shared" si="21"/>
        <v>0</v>
      </c>
      <c r="BA60" s="31">
        <f t="shared" si="8"/>
        <v>18</v>
      </c>
      <c r="BB60" s="32">
        <f t="shared" si="22"/>
        <v>18</v>
      </c>
      <c r="BC60" s="31">
        <f t="shared" si="9"/>
        <v>0.42857142857142855</v>
      </c>
      <c r="BD60" s="32">
        <f t="shared" si="23"/>
        <v>0.42857142857142855</v>
      </c>
      <c r="BE60" s="70">
        <f t="shared" si="24"/>
        <v>0</v>
      </c>
      <c r="BG60" s="60">
        <f t="shared" si="25"/>
        <v>24</v>
      </c>
      <c r="BH60" s="46">
        <f t="shared" si="31"/>
        <v>0</v>
      </c>
      <c r="BI60" s="61">
        <f t="shared" si="27"/>
        <v>0</v>
      </c>
    </row>
    <row r="61" spans="1:61" x14ac:dyDescent="0.15">
      <c r="A61" s="29">
        <v>59</v>
      </c>
      <c r="B61" s="43" t="s">
        <v>158</v>
      </c>
      <c r="C61" s="43">
        <v>1</v>
      </c>
      <c r="D61" s="30">
        <v>4</v>
      </c>
      <c r="E61" s="14">
        <v>0</v>
      </c>
      <c r="F61" s="15">
        <v>0</v>
      </c>
      <c r="G61" s="16">
        <v>1</v>
      </c>
      <c r="H61" s="32">
        <v>0</v>
      </c>
      <c r="I61" s="32">
        <v>0</v>
      </c>
      <c r="J61" s="33">
        <v>1</v>
      </c>
      <c r="K61" s="31">
        <f t="shared" si="0"/>
        <v>1</v>
      </c>
      <c r="L61" s="31">
        <f t="shared" si="1"/>
        <v>0.16666666666666666</v>
      </c>
      <c r="M61" s="32">
        <f t="shared" si="10"/>
        <v>1</v>
      </c>
      <c r="N61" s="32">
        <f t="shared" si="30"/>
        <v>0.16666666666666666</v>
      </c>
      <c r="O61" s="70">
        <f t="shared" si="12"/>
        <v>0</v>
      </c>
      <c r="Q61" s="15">
        <v>0</v>
      </c>
      <c r="R61" s="31">
        <v>0</v>
      </c>
      <c r="S61" s="16">
        <v>1</v>
      </c>
      <c r="T61" s="32">
        <v>0</v>
      </c>
      <c r="U61" s="32">
        <v>0</v>
      </c>
      <c r="V61" s="33">
        <v>1</v>
      </c>
      <c r="W61" s="31">
        <f t="shared" si="2"/>
        <v>1</v>
      </c>
      <c r="X61" s="16">
        <f t="shared" si="29"/>
        <v>0.1111111111111111</v>
      </c>
      <c r="Y61" s="34">
        <f t="shared" si="13"/>
        <v>1</v>
      </c>
      <c r="Z61" s="32">
        <f t="shared" si="14"/>
        <v>0.1111111111111111</v>
      </c>
      <c r="AA61" s="70">
        <f t="shared" si="15"/>
        <v>0</v>
      </c>
      <c r="AC61" s="15">
        <v>1</v>
      </c>
      <c r="AD61" s="31">
        <v>0</v>
      </c>
      <c r="AE61" s="31">
        <v>0</v>
      </c>
      <c r="AF61" s="35">
        <v>1</v>
      </c>
      <c r="AG61" s="32">
        <v>0</v>
      </c>
      <c r="AH61" s="32">
        <v>0</v>
      </c>
      <c r="AI61" s="14">
        <f t="shared" si="4"/>
        <v>1</v>
      </c>
      <c r="AJ61" s="15">
        <f t="shared" si="5"/>
        <v>8.3333333333333329E-2</v>
      </c>
      <c r="AK61" s="35">
        <f t="shared" si="16"/>
        <v>1</v>
      </c>
      <c r="AL61" s="34">
        <f t="shared" si="17"/>
        <v>8.3333333333333329E-2</v>
      </c>
      <c r="AM61" s="70">
        <f t="shared" si="18"/>
        <v>0</v>
      </c>
      <c r="AO61" s="15">
        <v>1</v>
      </c>
      <c r="AP61" s="31">
        <v>0</v>
      </c>
      <c r="AQ61" s="31">
        <v>0</v>
      </c>
      <c r="AR61" s="32">
        <v>1</v>
      </c>
      <c r="AS61" s="32">
        <v>0</v>
      </c>
      <c r="AT61" s="33">
        <v>0</v>
      </c>
      <c r="AU61" s="31">
        <f t="shared" si="6"/>
        <v>1</v>
      </c>
      <c r="AV61" s="15">
        <f t="shared" si="7"/>
        <v>6.6666666666666666E-2</v>
      </c>
      <c r="AW61" s="35">
        <f t="shared" si="19"/>
        <v>1</v>
      </c>
      <c r="AX61" s="32">
        <f t="shared" si="20"/>
        <v>6.6666666666666666E-2</v>
      </c>
      <c r="AY61" s="70">
        <f t="shared" si="21"/>
        <v>0</v>
      </c>
      <c r="BA61" s="31">
        <f t="shared" si="8"/>
        <v>4</v>
      </c>
      <c r="BB61" s="32">
        <f t="shared" si="22"/>
        <v>4</v>
      </c>
      <c r="BC61" s="31">
        <f t="shared" si="9"/>
        <v>9.5238095238095233E-2</v>
      </c>
      <c r="BD61" s="32">
        <f t="shared" si="23"/>
        <v>9.5238095238095233E-2</v>
      </c>
      <c r="BE61" s="70">
        <f t="shared" si="24"/>
        <v>0</v>
      </c>
      <c r="BG61" s="60">
        <f t="shared" si="25"/>
        <v>38</v>
      </c>
      <c r="BH61" s="46">
        <f t="shared" si="31"/>
        <v>0</v>
      </c>
      <c r="BI61" s="61">
        <f t="shared" si="27"/>
        <v>0</v>
      </c>
    </row>
    <row r="62" spans="1:61" x14ac:dyDescent="0.15">
      <c r="A62" s="29">
        <v>60</v>
      </c>
      <c r="B62" s="43" t="s">
        <v>159</v>
      </c>
      <c r="C62" s="43">
        <v>1</v>
      </c>
      <c r="D62" s="30">
        <v>4</v>
      </c>
      <c r="E62" s="14">
        <v>1</v>
      </c>
      <c r="F62" s="15">
        <v>2</v>
      </c>
      <c r="G62" s="16">
        <v>2</v>
      </c>
      <c r="H62" s="32">
        <v>1</v>
      </c>
      <c r="I62" s="32">
        <v>2</v>
      </c>
      <c r="J62" s="33">
        <v>2</v>
      </c>
      <c r="K62" s="31">
        <f t="shared" si="0"/>
        <v>5</v>
      </c>
      <c r="L62" s="31">
        <f t="shared" si="1"/>
        <v>0.83333333333333337</v>
      </c>
      <c r="M62" s="32">
        <f t="shared" si="10"/>
        <v>5</v>
      </c>
      <c r="N62" s="32">
        <f t="shared" si="30"/>
        <v>0.83333333333333337</v>
      </c>
      <c r="O62" s="70">
        <f t="shared" si="12"/>
        <v>0</v>
      </c>
      <c r="Q62" s="15">
        <v>1</v>
      </c>
      <c r="R62" s="31">
        <v>1</v>
      </c>
      <c r="S62" s="16">
        <v>2</v>
      </c>
      <c r="T62" s="32">
        <v>1</v>
      </c>
      <c r="U62" s="32">
        <v>1</v>
      </c>
      <c r="V62" s="33">
        <v>3</v>
      </c>
      <c r="W62" s="31">
        <f t="shared" si="2"/>
        <v>4</v>
      </c>
      <c r="X62" s="16">
        <f t="shared" si="29"/>
        <v>0.44444444444444442</v>
      </c>
      <c r="Y62" s="34">
        <f t="shared" si="13"/>
        <v>5</v>
      </c>
      <c r="Z62" s="32">
        <f t="shared" si="14"/>
        <v>0.55555555555555558</v>
      </c>
      <c r="AA62" s="70">
        <f t="shared" si="15"/>
        <v>0.11111111111111116</v>
      </c>
      <c r="AC62" s="15">
        <v>2</v>
      </c>
      <c r="AD62" s="31">
        <v>0</v>
      </c>
      <c r="AE62" s="31">
        <v>2</v>
      </c>
      <c r="AF62" s="35">
        <v>2</v>
      </c>
      <c r="AG62" s="32">
        <v>0</v>
      </c>
      <c r="AH62" s="32">
        <v>2</v>
      </c>
      <c r="AI62" s="14">
        <f t="shared" si="4"/>
        <v>4</v>
      </c>
      <c r="AJ62" s="15">
        <f t="shared" si="5"/>
        <v>0.33333333333333331</v>
      </c>
      <c r="AK62" s="35">
        <f t="shared" si="16"/>
        <v>4</v>
      </c>
      <c r="AL62" s="34">
        <f t="shared" si="17"/>
        <v>0.33333333333333331</v>
      </c>
      <c r="AM62" s="70">
        <f t="shared" si="18"/>
        <v>0</v>
      </c>
      <c r="AO62" s="15">
        <v>3</v>
      </c>
      <c r="AP62" s="31">
        <v>1</v>
      </c>
      <c r="AQ62" s="31">
        <v>2</v>
      </c>
      <c r="AR62" s="32">
        <v>3</v>
      </c>
      <c r="AS62" s="32">
        <v>1</v>
      </c>
      <c r="AT62" s="33">
        <v>2</v>
      </c>
      <c r="AU62" s="31">
        <f>SUM(AO62:AQ62)</f>
        <v>6</v>
      </c>
      <c r="AV62" s="15">
        <f t="shared" si="7"/>
        <v>0.4</v>
      </c>
      <c r="AW62" s="35">
        <f t="shared" si="19"/>
        <v>6</v>
      </c>
      <c r="AX62" s="32">
        <f t="shared" si="20"/>
        <v>0.4</v>
      </c>
      <c r="AY62" s="70">
        <f t="shared" si="21"/>
        <v>0</v>
      </c>
      <c r="BA62" s="31">
        <f t="shared" si="8"/>
        <v>19</v>
      </c>
      <c r="BB62" s="32">
        <f t="shared" si="22"/>
        <v>20</v>
      </c>
      <c r="BC62" s="31">
        <f t="shared" si="9"/>
        <v>0.45238095238095238</v>
      </c>
      <c r="BD62" s="32">
        <f t="shared" si="23"/>
        <v>0.47619047619047616</v>
      </c>
      <c r="BE62" s="70">
        <f t="shared" si="24"/>
        <v>2.380952380952378E-2</v>
      </c>
      <c r="BG62" s="60">
        <f t="shared" si="25"/>
        <v>23</v>
      </c>
      <c r="BH62" s="46">
        <f t="shared" si="31"/>
        <v>1</v>
      </c>
      <c r="BI62" s="61">
        <f t="shared" si="27"/>
        <v>4.3478260869565216E-2</v>
      </c>
    </row>
    <row r="63" spans="1:61" x14ac:dyDescent="0.15">
      <c r="A63" s="29">
        <v>61</v>
      </c>
      <c r="B63" s="43" t="s">
        <v>160</v>
      </c>
      <c r="C63" s="43">
        <v>1</v>
      </c>
      <c r="D63" s="30">
        <v>4</v>
      </c>
      <c r="E63" s="14">
        <v>1</v>
      </c>
      <c r="F63" s="15">
        <v>2</v>
      </c>
      <c r="G63" s="16">
        <v>1</v>
      </c>
      <c r="H63" s="32">
        <v>1</v>
      </c>
      <c r="I63" s="32">
        <v>2</v>
      </c>
      <c r="J63" s="33">
        <v>1</v>
      </c>
      <c r="K63" s="31">
        <f>SUM(E63:G63)</f>
        <v>4</v>
      </c>
      <c r="L63" s="31">
        <f t="shared" si="1"/>
        <v>0.66666666666666663</v>
      </c>
      <c r="M63" s="32">
        <f t="shared" si="10"/>
        <v>4</v>
      </c>
      <c r="N63" s="32">
        <f t="shared" si="30"/>
        <v>0.66666666666666663</v>
      </c>
      <c r="O63" s="70">
        <f t="shared" si="12"/>
        <v>0</v>
      </c>
      <c r="Q63" s="15">
        <v>1</v>
      </c>
      <c r="R63" s="31">
        <v>2</v>
      </c>
      <c r="S63" s="16">
        <v>1</v>
      </c>
      <c r="T63" s="32">
        <v>1</v>
      </c>
      <c r="U63" s="32">
        <v>2</v>
      </c>
      <c r="V63" s="33">
        <v>1</v>
      </c>
      <c r="W63" s="31">
        <f t="shared" si="2"/>
        <v>4</v>
      </c>
      <c r="X63" s="16">
        <f t="shared" si="29"/>
        <v>0.44444444444444442</v>
      </c>
      <c r="Y63" s="34">
        <f t="shared" si="13"/>
        <v>4</v>
      </c>
      <c r="Z63" s="32">
        <f t="shared" si="14"/>
        <v>0.44444444444444442</v>
      </c>
      <c r="AA63" s="70">
        <f t="shared" si="15"/>
        <v>0</v>
      </c>
      <c r="AC63" s="15">
        <v>1</v>
      </c>
      <c r="AD63" s="31">
        <v>2</v>
      </c>
      <c r="AE63" s="31">
        <v>2</v>
      </c>
      <c r="AF63" s="35">
        <v>1</v>
      </c>
      <c r="AG63" s="32">
        <v>2</v>
      </c>
      <c r="AH63" s="32">
        <v>2</v>
      </c>
      <c r="AI63" s="14">
        <f t="shared" si="4"/>
        <v>5</v>
      </c>
      <c r="AJ63" s="15">
        <f t="shared" si="5"/>
        <v>0.41666666666666669</v>
      </c>
      <c r="AK63" s="35">
        <f t="shared" si="16"/>
        <v>5</v>
      </c>
      <c r="AL63" s="34">
        <f t="shared" si="17"/>
        <v>0.41666666666666669</v>
      </c>
      <c r="AM63" s="70">
        <f t="shared" si="18"/>
        <v>0</v>
      </c>
      <c r="AO63" s="15">
        <v>2</v>
      </c>
      <c r="AP63" s="31">
        <v>2</v>
      </c>
      <c r="AQ63" s="31">
        <v>2</v>
      </c>
      <c r="AR63" s="32">
        <v>2</v>
      </c>
      <c r="AS63" s="32">
        <v>2</v>
      </c>
      <c r="AT63" s="33">
        <v>2</v>
      </c>
      <c r="AU63" s="31">
        <f t="shared" si="6"/>
        <v>6</v>
      </c>
      <c r="AV63" s="15">
        <f>SUM(AO63:AQ63)/15</f>
        <v>0.4</v>
      </c>
      <c r="AW63" s="35">
        <f t="shared" si="19"/>
        <v>6</v>
      </c>
      <c r="AX63" s="32">
        <f t="shared" si="20"/>
        <v>0.4</v>
      </c>
      <c r="AY63" s="70">
        <f t="shared" si="21"/>
        <v>0</v>
      </c>
      <c r="BA63" s="31">
        <f t="shared" si="8"/>
        <v>19</v>
      </c>
      <c r="BB63" s="32">
        <f t="shared" si="22"/>
        <v>19</v>
      </c>
      <c r="BC63" s="31">
        <f t="shared" si="9"/>
        <v>0.45238095238095238</v>
      </c>
      <c r="BD63" s="32">
        <f t="shared" si="23"/>
        <v>0.45238095238095238</v>
      </c>
      <c r="BE63" s="70">
        <f t="shared" si="24"/>
        <v>0</v>
      </c>
      <c r="BG63" s="75">
        <f t="shared" si="25"/>
        <v>23</v>
      </c>
      <c r="BH63" s="66">
        <f t="shared" si="31"/>
        <v>0</v>
      </c>
      <c r="BI63" s="64">
        <f t="shared" si="27"/>
        <v>0</v>
      </c>
    </row>
    <row r="64" spans="1:61" s="10" customFormat="1" x14ac:dyDescent="0.15">
      <c r="A64" s="37">
        <v>1</v>
      </c>
      <c r="B64" s="37" t="s">
        <v>135</v>
      </c>
      <c r="C64" s="37">
        <v>2</v>
      </c>
      <c r="D64" s="37">
        <v>1</v>
      </c>
      <c r="E64" s="11">
        <v>2</v>
      </c>
      <c r="F64" s="12">
        <v>2</v>
      </c>
      <c r="G64" s="12">
        <v>0</v>
      </c>
      <c r="H64" s="41"/>
      <c r="I64" s="39"/>
      <c r="J64" s="40"/>
      <c r="K64" s="12">
        <f t="shared" ref="K64:K123" si="32">SUM(E64:G64)</f>
        <v>4</v>
      </c>
      <c r="L64" s="12">
        <f t="shared" ref="L64:L124" si="33">SUM(E64:G64)/6</f>
        <v>0.66666666666666663</v>
      </c>
      <c r="M64" s="39"/>
      <c r="N64" s="39"/>
      <c r="O64" s="42"/>
      <c r="P64" s="60"/>
      <c r="Q64" s="12">
        <v>1</v>
      </c>
      <c r="R64" s="12">
        <v>0</v>
      </c>
      <c r="S64" s="12">
        <v>3</v>
      </c>
      <c r="T64" s="41"/>
      <c r="U64" s="39"/>
      <c r="V64" s="40"/>
      <c r="W64" s="12">
        <f t="shared" ref="W64:W124" si="34">SUM(Q64:S64)</f>
        <v>4</v>
      </c>
      <c r="X64" s="13">
        <f t="shared" si="29"/>
        <v>0.44444444444444442</v>
      </c>
      <c r="Y64" s="39"/>
      <c r="Z64" s="39"/>
      <c r="AA64" s="42"/>
      <c r="AB64" s="60"/>
      <c r="AC64" s="12">
        <v>0</v>
      </c>
      <c r="AD64" s="12">
        <v>0</v>
      </c>
      <c r="AE64" s="12">
        <v>0</v>
      </c>
      <c r="AF64" s="41"/>
      <c r="AG64" s="39"/>
      <c r="AH64" s="40"/>
      <c r="AI64" s="12">
        <f t="shared" ref="AI64:AI124" si="35">SUM(AC64:AE64)</f>
        <v>0</v>
      </c>
      <c r="AJ64" s="12">
        <f t="shared" ref="AJ64:AJ124" si="36">SUM(AC64:AE64)/12</f>
        <v>0</v>
      </c>
      <c r="AK64" s="41"/>
      <c r="AL64" s="39"/>
      <c r="AM64" s="42"/>
      <c r="AN64" s="60"/>
      <c r="AO64" s="12">
        <v>0</v>
      </c>
      <c r="AP64" s="12">
        <v>0</v>
      </c>
      <c r="AQ64" s="12">
        <v>0</v>
      </c>
      <c r="AR64" s="39"/>
      <c r="AS64" s="39"/>
      <c r="AT64" s="40"/>
      <c r="AU64" s="12">
        <f t="shared" ref="AU64:AU124" si="37">SUM(AO64:AQ64)</f>
        <v>0</v>
      </c>
      <c r="AV64" s="12">
        <f t="shared" ref="AV64:AV123" si="38">SUM(AO64:AQ64)/15</f>
        <v>0</v>
      </c>
      <c r="AW64" s="41">
        <f t="shared" si="19"/>
        <v>0</v>
      </c>
      <c r="AX64" s="39">
        <f t="shared" si="20"/>
        <v>0</v>
      </c>
      <c r="AY64" s="42">
        <f t="shared" si="21"/>
        <v>0</v>
      </c>
      <c r="AZ64" s="60"/>
      <c r="BA64" s="12">
        <f t="shared" ref="BA64:BA124" si="39">SUM(K64,W64,AI64,AU64)</f>
        <v>8</v>
      </c>
      <c r="BB64" s="39"/>
      <c r="BC64" s="12">
        <f t="shared" ref="BC64:BC124" si="40">SUM(BA64/42)</f>
        <v>0.19047619047619047</v>
      </c>
      <c r="BD64" s="39"/>
      <c r="BE64" s="42"/>
      <c r="BF64" s="60"/>
      <c r="BG64" s="60"/>
      <c r="BH64" s="36"/>
      <c r="BI64" s="61"/>
    </row>
    <row r="65" spans="1:62" x14ac:dyDescent="0.15">
      <c r="A65" s="29">
        <v>2</v>
      </c>
      <c r="B65" s="29" t="s">
        <v>34</v>
      </c>
      <c r="C65" s="29">
        <v>2</v>
      </c>
      <c r="D65" s="36">
        <v>1</v>
      </c>
      <c r="E65" s="14">
        <v>2</v>
      </c>
      <c r="F65" s="15">
        <v>1</v>
      </c>
      <c r="G65" s="15">
        <v>2</v>
      </c>
      <c r="H65" s="35"/>
      <c r="I65" s="34"/>
      <c r="K65" s="31">
        <f t="shared" si="32"/>
        <v>5</v>
      </c>
      <c r="L65" s="31">
        <f t="shared" si="33"/>
        <v>0.83333333333333337</v>
      </c>
      <c r="Q65" s="15">
        <v>1</v>
      </c>
      <c r="R65" s="15">
        <v>0</v>
      </c>
      <c r="S65" s="15">
        <v>3</v>
      </c>
      <c r="T65" s="35"/>
      <c r="U65" s="34"/>
      <c r="W65" s="31">
        <f t="shared" si="34"/>
        <v>4</v>
      </c>
      <c r="X65" s="16">
        <f t="shared" si="29"/>
        <v>0.44444444444444442</v>
      </c>
      <c r="AC65" s="15">
        <v>1</v>
      </c>
      <c r="AD65" s="15">
        <v>0</v>
      </c>
      <c r="AE65" s="15">
        <v>1</v>
      </c>
      <c r="AG65" s="34"/>
      <c r="AH65" s="33"/>
      <c r="AI65" s="15">
        <f t="shared" si="35"/>
        <v>2</v>
      </c>
      <c r="AJ65" s="15">
        <f t="shared" si="36"/>
        <v>0.16666666666666666</v>
      </c>
      <c r="AO65" s="15">
        <v>0</v>
      </c>
      <c r="AP65" s="15">
        <v>0</v>
      </c>
      <c r="AQ65" s="15">
        <v>0</v>
      </c>
      <c r="AR65" s="34"/>
      <c r="AS65" s="34"/>
      <c r="AU65" s="31">
        <f t="shared" si="37"/>
        <v>0</v>
      </c>
      <c r="AV65" s="15">
        <f t="shared" si="38"/>
        <v>0</v>
      </c>
      <c r="AW65" s="35">
        <f t="shared" si="19"/>
        <v>0</v>
      </c>
      <c r="AX65" s="32">
        <f t="shared" si="20"/>
        <v>0</v>
      </c>
      <c r="AY65" s="70">
        <f t="shared" si="21"/>
        <v>0</v>
      </c>
      <c r="BA65" s="31">
        <f t="shared" si="39"/>
        <v>11</v>
      </c>
      <c r="BC65" s="31">
        <f t="shared" si="40"/>
        <v>0.26190476190476192</v>
      </c>
      <c r="BI65" s="61"/>
    </row>
    <row r="66" spans="1:62" x14ac:dyDescent="0.15">
      <c r="A66" s="29">
        <v>3</v>
      </c>
      <c r="B66" s="29" t="s">
        <v>36</v>
      </c>
      <c r="C66" s="29">
        <v>2</v>
      </c>
      <c r="D66" s="36">
        <v>1</v>
      </c>
      <c r="E66" s="14">
        <v>2</v>
      </c>
      <c r="F66" s="15">
        <v>2</v>
      </c>
      <c r="G66" s="15">
        <v>2</v>
      </c>
      <c r="H66" s="35"/>
      <c r="I66" s="34"/>
      <c r="K66" s="31">
        <f t="shared" si="32"/>
        <v>6</v>
      </c>
      <c r="L66" s="31">
        <f t="shared" si="33"/>
        <v>1</v>
      </c>
      <c r="Q66" s="15">
        <v>1</v>
      </c>
      <c r="R66" s="15">
        <v>0</v>
      </c>
      <c r="S66" s="15">
        <v>2</v>
      </c>
      <c r="T66" s="35"/>
      <c r="U66" s="34"/>
      <c r="W66" s="31">
        <f t="shared" si="34"/>
        <v>3</v>
      </c>
      <c r="X66" s="16">
        <f t="shared" si="29"/>
        <v>0.33333333333333331</v>
      </c>
      <c r="AC66" s="15">
        <v>0</v>
      </c>
      <c r="AD66" s="15">
        <v>0</v>
      </c>
      <c r="AE66" s="15">
        <v>2</v>
      </c>
      <c r="AG66" s="34"/>
      <c r="AH66" s="33"/>
      <c r="AI66" s="15">
        <f t="shared" si="35"/>
        <v>2</v>
      </c>
      <c r="AJ66" s="15">
        <f t="shared" si="36"/>
        <v>0.16666666666666666</v>
      </c>
      <c r="AO66" s="15">
        <v>0</v>
      </c>
      <c r="AP66" s="15">
        <v>0</v>
      </c>
      <c r="AQ66" s="15">
        <v>0</v>
      </c>
      <c r="AR66" s="34"/>
      <c r="AS66" s="34"/>
      <c r="AU66" s="31">
        <f t="shared" si="37"/>
        <v>0</v>
      </c>
      <c r="AV66" s="15">
        <f t="shared" si="38"/>
        <v>0</v>
      </c>
      <c r="AW66" s="35">
        <f t="shared" si="19"/>
        <v>0</v>
      </c>
      <c r="AX66" s="32">
        <f t="shared" si="20"/>
        <v>0</v>
      </c>
      <c r="AY66" s="70">
        <f t="shared" si="21"/>
        <v>0</v>
      </c>
      <c r="BA66" s="31">
        <f t="shared" si="39"/>
        <v>11</v>
      </c>
      <c r="BC66" s="31">
        <f t="shared" si="40"/>
        <v>0.26190476190476192</v>
      </c>
      <c r="BI66" s="61"/>
    </row>
    <row r="67" spans="1:62" x14ac:dyDescent="0.15">
      <c r="A67" s="29">
        <v>4</v>
      </c>
      <c r="B67" s="29" t="s">
        <v>130</v>
      </c>
      <c r="C67" s="29">
        <v>2</v>
      </c>
      <c r="D67" s="36">
        <v>1</v>
      </c>
      <c r="E67" s="14">
        <v>2</v>
      </c>
      <c r="F67" s="15">
        <v>2</v>
      </c>
      <c r="G67" s="15">
        <v>2</v>
      </c>
      <c r="H67" s="35"/>
      <c r="I67" s="34"/>
      <c r="K67" s="31">
        <f t="shared" si="32"/>
        <v>6</v>
      </c>
      <c r="L67" s="31">
        <f t="shared" si="33"/>
        <v>1</v>
      </c>
      <c r="Q67" s="15">
        <v>0</v>
      </c>
      <c r="R67" s="15">
        <v>1</v>
      </c>
      <c r="S67" s="15">
        <v>3</v>
      </c>
      <c r="T67" s="35"/>
      <c r="U67" s="34"/>
      <c r="W67" s="31">
        <f t="shared" si="34"/>
        <v>4</v>
      </c>
      <c r="X67" s="16">
        <f t="shared" si="29"/>
        <v>0.44444444444444442</v>
      </c>
      <c r="AC67" s="15">
        <v>1</v>
      </c>
      <c r="AD67" s="15">
        <v>3</v>
      </c>
      <c r="AE67" s="15">
        <v>4</v>
      </c>
      <c r="AG67" s="34"/>
      <c r="AH67" s="33"/>
      <c r="AI67" s="15">
        <f t="shared" si="35"/>
        <v>8</v>
      </c>
      <c r="AJ67" s="15">
        <f t="shared" si="36"/>
        <v>0.66666666666666663</v>
      </c>
      <c r="AO67" s="15">
        <v>0</v>
      </c>
      <c r="AP67" s="15">
        <v>0</v>
      </c>
      <c r="AQ67" s="15">
        <v>0</v>
      </c>
      <c r="AR67" s="34"/>
      <c r="AS67" s="34"/>
      <c r="AU67" s="31">
        <f t="shared" si="37"/>
        <v>0</v>
      </c>
      <c r="AV67" s="15">
        <f t="shared" si="38"/>
        <v>0</v>
      </c>
      <c r="AW67" s="35">
        <f t="shared" si="19"/>
        <v>0</v>
      </c>
      <c r="AX67" s="32">
        <f t="shared" si="20"/>
        <v>0</v>
      </c>
      <c r="AY67" s="70">
        <f t="shared" si="21"/>
        <v>0</v>
      </c>
      <c r="BA67" s="31">
        <f t="shared" si="39"/>
        <v>18</v>
      </c>
      <c r="BC67" s="31">
        <f t="shared" si="40"/>
        <v>0.42857142857142855</v>
      </c>
      <c r="BI67" s="61"/>
    </row>
    <row r="68" spans="1:62" x14ac:dyDescent="0.15">
      <c r="A68" s="29">
        <v>5</v>
      </c>
      <c r="B68" s="29" t="s">
        <v>46</v>
      </c>
      <c r="C68" s="29">
        <v>2</v>
      </c>
      <c r="D68" s="36">
        <v>1</v>
      </c>
      <c r="E68" s="14">
        <v>2</v>
      </c>
      <c r="F68" s="15">
        <v>2</v>
      </c>
      <c r="G68" s="15">
        <v>2</v>
      </c>
      <c r="H68" s="35"/>
      <c r="I68" s="34"/>
      <c r="K68" s="31">
        <f t="shared" si="32"/>
        <v>6</v>
      </c>
      <c r="L68" s="31">
        <f t="shared" si="33"/>
        <v>1</v>
      </c>
      <c r="Q68" s="15">
        <v>2</v>
      </c>
      <c r="R68" s="15">
        <v>1</v>
      </c>
      <c r="S68" s="15">
        <v>2</v>
      </c>
      <c r="T68" s="35"/>
      <c r="U68" s="34"/>
      <c r="W68" s="31">
        <f t="shared" si="34"/>
        <v>5</v>
      </c>
      <c r="X68" s="16">
        <f t="shared" si="29"/>
        <v>0.55555555555555558</v>
      </c>
      <c r="AC68" s="15">
        <v>0</v>
      </c>
      <c r="AD68" s="15">
        <v>0</v>
      </c>
      <c r="AE68" s="15">
        <v>0</v>
      </c>
      <c r="AG68" s="34"/>
      <c r="AH68" s="33"/>
      <c r="AI68" s="15">
        <f t="shared" si="35"/>
        <v>0</v>
      </c>
      <c r="AJ68" s="15">
        <f t="shared" si="36"/>
        <v>0</v>
      </c>
      <c r="AO68" s="15">
        <v>0</v>
      </c>
      <c r="AP68" s="15">
        <v>1</v>
      </c>
      <c r="AQ68" s="15">
        <v>0</v>
      </c>
      <c r="AR68" s="34"/>
      <c r="AS68" s="34"/>
      <c r="AU68" s="31">
        <f t="shared" si="37"/>
        <v>1</v>
      </c>
      <c r="AV68" s="15">
        <f t="shared" si="38"/>
        <v>6.6666666666666666E-2</v>
      </c>
      <c r="AW68" s="35">
        <f t="shared" si="19"/>
        <v>0</v>
      </c>
      <c r="AX68" s="32">
        <f t="shared" si="20"/>
        <v>0</v>
      </c>
      <c r="AY68" s="70">
        <f t="shared" si="21"/>
        <v>-6.6666666666666666E-2</v>
      </c>
      <c r="BA68" s="31">
        <f t="shared" si="39"/>
        <v>12</v>
      </c>
      <c r="BC68" s="31">
        <f t="shared" si="40"/>
        <v>0.2857142857142857</v>
      </c>
      <c r="BI68" s="61"/>
    </row>
    <row r="69" spans="1:62" x14ac:dyDescent="0.15">
      <c r="A69" s="29">
        <v>6</v>
      </c>
      <c r="B69" s="29" t="s">
        <v>49</v>
      </c>
      <c r="C69" s="29">
        <v>2</v>
      </c>
      <c r="D69" s="36">
        <v>1</v>
      </c>
      <c r="E69" s="14">
        <v>2</v>
      </c>
      <c r="F69" s="15">
        <v>1</v>
      </c>
      <c r="G69" s="15">
        <v>2</v>
      </c>
      <c r="H69" s="35"/>
      <c r="I69" s="34"/>
      <c r="K69" s="31">
        <f t="shared" si="32"/>
        <v>5</v>
      </c>
      <c r="L69" s="31">
        <f t="shared" si="33"/>
        <v>0.83333333333333337</v>
      </c>
      <c r="Q69" s="15">
        <v>0</v>
      </c>
      <c r="R69" s="15">
        <v>0</v>
      </c>
      <c r="S69" s="15">
        <v>2</v>
      </c>
      <c r="T69" s="35"/>
      <c r="U69" s="34"/>
      <c r="W69" s="31">
        <f t="shared" si="34"/>
        <v>2</v>
      </c>
      <c r="X69" s="16">
        <f t="shared" si="29"/>
        <v>0.22222222222222221</v>
      </c>
      <c r="AC69" s="15">
        <v>0</v>
      </c>
      <c r="AD69" s="15">
        <v>1</v>
      </c>
      <c r="AE69" s="15">
        <v>0</v>
      </c>
      <c r="AG69" s="34"/>
      <c r="AH69" s="33"/>
      <c r="AI69" s="15">
        <f t="shared" si="35"/>
        <v>1</v>
      </c>
      <c r="AJ69" s="15">
        <f t="shared" si="36"/>
        <v>8.3333333333333329E-2</v>
      </c>
      <c r="AO69" s="15">
        <v>0</v>
      </c>
      <c r="AP69" s="15">
        <v>0</v>
      </c>
      <c r="AQ69" s="15">
        <v>0</v>
      </c>
      <c r="AR69" s="34"/>
      <c r="AS69" s="34"/>
      <c r="AU69" s="31">
        <f t="shared" si="37"/>
        <v>0</v>
      </c>
      <c r="AV69" s="15">
        <f t="shared" si="38"/>
        <v>0</v>
      </c>
      <c r="AW69" s="35">
        <f t="shared" si="19"/>
        <v>0</v>
      </c>
      <c r="AX69" s="32">
        <f t="shared" si="20"/>
        <v>0</v>
      </c>
      <c r="AY69" s="70">
        <f t="shared" si="21"/>
        <v>0</v>
      </c>
      <c r="BA69" s="31">
        <f t="shared" si="39"/>
        <v>8</v>
      </c>
      <c r="BC69" s="31">
        <f t="shared" si="40"/>
        <v>0.19047619047619047</v>
      </c>
      <c r="BI69" s="61"/>
    </row>
    <row r="70" spans="1:62" x14ac:dyDescent="0.15">
      <c r="A70" s="29">
        <v>7</v>
      </c>
      <c r="B70" s="29" t="s">
        <v>52</v>
      </c>
      <c r="C70" s="29">
        <v>2</v>
      </c>
      <c r="D70" s="36">
        <v>1</v>
      </c>
      <c r="E70" s="14">
        <v>2</v>
      </c>
      <c r="F70" s="15">
        <v>2</v>
      </c>
      <c r="G70" s="15">
        <v>1</v>
      </c>
      <c r="H70" s="35"/>
      <c r="I70" s="34"/>
      <c r="K70" s="31">
        <f t="shared" si="32"/>
        <v>5</v>
      </c>
      <c r="L70" s="31">
        <f t="shared" si="33"/>
        <v>0.83333333333333337</v>
      </c>
      <c r="Q70" s="15">
        <v>0</v>
      </c>
      <c r="R70" s="15">
        <v>0</v>
      </c>
      <c r="S70" s="15">
        <v>0</v>
      </c>
      <c r="T70" s="35"/>
      <c r="U70" s="34"/>
      <c r="W70" s="31">
        <f t="shared" si="34"/>
        <v>0</v>
      </c>
      <c r="X70" s="16">
        <f t="shared" si="29"/>
        <v>0</v>
      </c>
      <c r="AC70" s="15">
        <v>2</v>
      </c>
      <c r="AD70" s="15">
        <v>0</v>
      </c>
      <c r="AE70" s="15">
        <v>0</v>
      </c>
      <c r="AG70" s="34"/>
      <c r="AH70" s="33"/>
      <c r="AI70" s="15">
        <f t="shared" si="35"/>
        <v>2</v>
      </c>
      <c r="AJ70" s="15">
        <f t="shared" si="36"/>
        <v>0.16666666666666666</v>
      </c>
      <c r="AO70" s="15">
        <v>0</v>
      </c>
      <c r="AP70" s="15">
        <v>0</v>
      </c>
      <c r="AQ70" s="15">
        <v>0</v>
      </c>
      <c r="AR70" s="34"/>
      <c r="AS70" s="34"/>
      <c r="AU70" s="31">
        <f t="shared" si="37"/>
        <v>0</v>
      </c>
      <c r="AV70" s="15">
        <f t="shared" si="38"/>
        <v>0</v>
      </c>
      <c r="AW70" s="35">
        <f t="shared" si="19"/>
        <v>0</v>
      </c>
      <c r="AX70" s="32">
        <f t="shared" si="20"/>
        <v>0</v>
      </c>
      <c r="AY70" s="70">
        <f t="shared" si="21"/>
        <v>0</v>
      </c>
      <c r="BA70" s="31">
        <f t="shared" si="39"/>
        <v>7</v>
      </c>
      <c r="BC70" s="31">
        <f t="shared" si="40"/>
        <v>0.16666666666666666</v>
      </c>
      <c r="BI70" s="61"/>
    </row>
    <row r="71" spans="1:62" x14ac:dyDescent="0.15">
      <c r="A71" s="29">
        <v>8</v>
      </c>
      <c r="B71" s="29" t="s">
        <v>55</v>
      </c>
      <c r="C71" s="29">
        <v>2</v>
      </c>
      <c r="D71" s="36">
        <v>1</v>
      </c>
      <c r="E71" s="14">
        <v>2</v>
      </c>
      <c r="F71" s="15">
        <v>2</v>
      </c>
      <c r="G71" s="15">
        <v>2</v>
      </c>
      <c r="H71" s="35"/>
      <c r="I71" s="34"/>
      <c r="K71" s="31">
        <f t="shared" si="32"/>
        <v>6</v>
      </c>
      <c r="L71" s="31">
        <f t="shared" si="33"/>
        <v>1</v>
      </c>
      <c r="Q71" s="15">
        <v>0</v>
      </c>
      <c r="R71" s="15">
        <v>0</v>
      </c>
      <c r="S71" s="15">
        <v>3</v>
      </c>
      <c r="T71" s="35"/>
      <c r="U71" s="34"/>
      <c r="W71" s="31">
        <f t="shared" si="34"/>
        <v>3</v>
      </c>
      <c r="X71" s="16">
        <f t="shared" si="29"/>
        <v>0.33333333333333331</v>
      </c>
      <c r="AC71" s="15">
        <v>0</v>
      </c>
      <c r="AD71" s="15">
        <v>1</v>
      </c>
      <c r="AE71" s="15">
        <v>2</v>
      </c>
      <c r="AG71" s="34"/>
      <c r="AH71" s="33"/>
      <c r="AI71" s="15">
        <f t="shared" si="35"/>
        <v>3</v>
      </c>
      <c r="AJ71" s="15">
        <f t="shared" si="36"/>
        <v>0.25</v>
      </c>
      <c r="AO71" s="15">
        <v>2</v>
      </c>
      <c r="AP71" s="15">
        <v>1</v>
      </c>
      <c r="AQ71" s="15">
        <v>0</v>
      </c>
      <c r="AR71" s="34"/>
      <c r="AS71" s="34"/>
      <c r="AU71" s="31">
        <f t="shared" si="37"/>
        <v>3</v>
      </c>
      <c r="AV71" s="15">
        <f t="shared" si="38"/>
        <v>0.2</v>
      </c>
      <c r="AW71" s="35">
        <f t="shared" si="19"/>
        <v>0</v>
      </c>
      <c r="AX71" s="32">
        <f t="shared" si="20"/>
        <v>0</v>
      </c>
      <c r="AY71" s="70">
        <f t="shared" si="21"/>
        <v>-0.2</v>
      </c>
      <c r="BA71" s="31">
        <f t="shared" si="39"/>
        <v>15</v>
      </c>
      <c r="BC71" s="31">
        <f t="shared" si="40"/>
        <v>0.35714285714285715</v>
      </c>
      <c r="BI71" s="61"/>
    </row>
    <row r="72" spans="1:62" s="3" customFormat="1" x14ac:dyDescent="0.15">
      <c r="A72" s="47">
        <v>9</v>
      </c>
      <c r="B72" s="47" t="s">
        <v>84</v>
      </c>
      <c r="C72" s="47">
        <v>2</v>
      </c>
      <c r="D72" s="36">
        <v>1</v>
      </c>
      <c r="E72" s="48">
        <v>2</v>
      </c>
      <c r="F72" s="49">
        <v>2</v>
      </c>
      <c r="G72" s="49">
        <v>2</v>
      </c>
      <c r="H72" s="50"/>
      <c r="I72" s="51"/>
      <c r="J72" s="52"/>
      <c r="K72" s="31">
        <f t="shared" si="32"/>
        <v>6</v>
      </c>
      <c r="L72" s="31">
        <f t="shared" si="33"/>
        <v>1</v>
      </c>
      <c r="M72" s="32"/>
      <c r="N72" s="32"/>
      <c r="O72" s="70"/>
      <c r="P72" s="73"/>
      <c r="Q72" s="49">
        <v>3</v>
      </c>
      <c r="R72" s="49">
        <v>3</v>
      </c>
      <c r="S72" s="49">
        <v>3</v>
      </c>
      <c r="T72" s="50"/>
      <c r="U72" s="51"/>
      <c r="V72" s="52"/>
      <c r="W72" s="31">
        <f t="shared" si="34"/>
        <v>9</v>
      </c>
      <c r="X72" s="16">
        <f t="shared" si="29"/>
        <v>1</v>
      </c>
      <c r="Y72" s="34"/>
      <c r="Z72" s="32"/>
      <c r="AA72" s="70"/>
      <c r="AB72" s="73"/>
      <c r="AC72" s="49">
        <v>1</v>
      </c>
      <c r="AD72" s="49">
        <v>2</v>
      </c>
      <c r="AE72" s="49">
        <v>2</v>
      </c>
      <c r="AF72" s="50"/>
      <c r="AG72" s="51"/>
      <c r="AH72" s="52"/>
      <c r="AI72" s="15">
        <f t="shared" si="35"/>
        <v>5</v>
      </c>
      <c r="AJ72" s="15">
        <f t="shared" si="36"/>
        <v>0.41666666666666669</v>
      </c>
      <c r="AK72" s="35"/>
      <c r="AL72" s="34"/>
      <c r="AM72" s="70"/>
      <c r="AN72" s="73"/>
      <c r="AO72" s="49">
        <v>3</v>
      </c>
      <c r="AP72" s="49">
        <v>2</v>
      </c>
      <c r="AQ72" s="49">
        <v>3</v>
      </c>
      <c r="AR72" s="51"/>
      <c r="AS72" s="51"/>
      <c r="AT72" s="52"/>
      <c r="AU72" s="31">
        <f t="shared" si="37"/>
        <v>8</v>
      </c>
      <c r="AV72" s="15">
        <f t="shared" si="38"/>
        <v>0.53333333333333333</v>
      </c>
      <c r="AW72" s="35">
        <f t="shared" si="19"/>
        <v>0</v>
      </c>
      <c r="AX72" s="32">
        <f t="shared" si="20"/>
        <v>0</v>
      </c>
      <c r="AY72" s="70">
        <f t="shared" si="21"/>
        <v>-0.53333333333333333</v>
      </c>
      <c r="AZ72" s="73"/>
      <c r="BA72" s="31">
        <f t="shared" si="39"/>
        <v>28</v>
      </c>
      <c r="BB72" s="32"/>
      <c r="BC72" s="31">
        <f t="shared" si="40"/>
        <v>0.66666666666666663</v>
      </c>
      <c r="BD72" s="32"/>
      <c r="BE72" s="70"/>
      <c r="BF72" s="73"/>
      <c r="BG72" s="60"/>
      <c r="BH72" s="36"/>
      <c r="BI72" s="61"/>
      <c r="BJ72" s="7"/>
    </row>
    <row r="73" spans="1:62" x14ac:dyDescent="0.15">
      <c r="A73" s="29">
        <v>10</v>
      </c>
      <c r="B73" s="29" t="s">
        <v>57</v>
      </c>
      <c r="C73" s="53">
        <v>2</v>
      </c>
      <c r="D73" s="36">
        <v>1</v>
      </c>
      <c r="E73" s="14">
        <v>2</v>
      </c>
      <c r="F73" s="15">
        <v>1</v>
      </c>
      <c r="G73" s="15">
        <v>2</v>
      </c>
      <c r="H73" s="35"/>
      <c r="I73" s="34"/>
      <c r="K73" s="31">
        <f t="shared" si="32"/>
        <v>5</v>
      </c>
      <c r="L73" s="31">
        <f t="shared" si="33"/>
        <v>0.83333333333333337</v>
      </c>
      <c r="Q73" s="15">
        <v>2</v>
      </c>
      <c r="R73" s="15">
        <v>2</v>
      </c>
      <c r="S73" s="15">
        <v>1</v>
      </c>
      <c r="T73" s="35"/>
      <c r="U73" s="34"/>
      <c r="W73" s="31">
        <f t="shared" si="34"/>
        <v>5</v>
      </c>
      <c r="X73" s="16">
        <f t="shared" si="29"/>
        <v>0.55555555555555558</v>
      </c>
      <c r="AC73" s="15">
        <v>1</v>
      </c>
      <c r="AD73" s="15">
        <v>1</v>
      </c>
      <c r="AE73" s="15">
        <v>2</v>
      </c>
      <c r="AG73" s="34"/>
      <c r="AH73" s="33"/>
      <c r="AI73" s="15">
        <f t="shared" si="35"/>
        <v>4</v>
      </c>
      <c r="AJ73" s="15">
        <f t="shared" si="36"/>
        <v>0.33333333333333331</v>
      </c>
      <c r="AO73" s="15">
        <v>1</v>
      </c>
      <c r="AP73" s="15">
        <v>1</v>
      </c>
      <c r="AQ73" s="15">
        <v>1</v>
      </c>
      <c r="AR73" s="34"/>
      <c r="AS73" s="34"/>
      <c r="AU73" s="31">
        <f t="shared" si="37"/>
        <v>3</v>
      </c>
      <c r="AV73" s="15">
        <f t="shared" si="38"/>
        <v>0.2</v>
      </c>
      <c r="AW73" s="35">
        <f t="shared" si="19"/>
        <v>0</v>
      </c>
      <c r="AX73" s="32">
        <f t="shared" si="20"/>
        <v>0</v>
      </c>
      <c r="AY73" s="70">
        <f t="shared" si="21"/>
        <v>-0.2</v>
      </c>
      <c r="BA73" s="31">
        <f t="shared" si="39"/>
        <v>17</v>
      </c>
      <c r="BC73" s="31">
        <f t="shared" si="40"/>
        <v>0.40476190476190477</v>
      </c>
      <c r="BI73" s="61"/>
    </row>
    <row r="74" spans="1:62" x14ac:dyDescent="0.15">
      <c r="A74" s="29">
        <v>11</v>
      </c>
      <c r="B74" s="29" t="s">
        <v>60</v>
      </c>
      <c r="C74" s="53">
        <v>2</v>
      </c>
      <c r="D74" s="36">
        <v>1</v>
      </c>
      <c r="E74" s="14">
        <v>1</v>
      </c>
      <c r="F74" s="15">
        <v>2</v>
      </c>
      <c r="G74" s="15">
        <v>2</v>
      </c>
      <c r="H74" s="35"/>
      <c r="I74" s="34"/>
      <c r="K74" s="31">
        <f t="shared" si="32"/>
        <v>5</v>
      </c>
      <c r="L74" s="31">
        <f t="shared" si="33"/>
        <v>0.83333333333333337</v>
      </c>
      <c r="Q74" s="15">
        <v>2</v>
      </c>
      <c r="R74" s="15">
        <v>2</v>
      </c>
      <c r="S74" s="15">
        <v>3</v>
      </c>
      <c r="T74" s="35"/>
      <c r="U74" s="34"/>
      <c r="W74" s="31">
        <f t="shared" si="34"/>
        <v>7</v>
      </c>
      <c r="X74" s="16">
        <f t="shared" si="29"/>
        <v>0.77777777777777779</v>
      </c>
      <c r="AC74" s="15">
        <v>1</v>
      </c>
      <c r="AD74" s="15">
        <v>1</v>
      </c>
      <c r="AE74" s="15">
        <v>1</v>
      </c>
      <c r="AG74" s="34"/>
      <c r="AH74" s="33"/>
      <c r="AI74" s="15">
        <f t="shared" si="35"/>
        <v>3</v>
      </c>
      <c r="AJ74" s="15">
        <f t="shared" si="36"/>
        <v>0.25</v>
      </c>
      <c r="AO74" s="15">
        <v>2</v>
      </c>
      <c r="AP74" s="15">
        <v>1</v>
      </c>
      <c r="AQ74" s="15">
        <v>2</v>
      </c>
      <c r="AR74" s="34"/>
      <c r="AS74" s="34"/>
      <c r="AU74" s="31">
        <f t="shared" si="37"/>
        <v>5</v>
      </c>
      <c r="AV74" s="15">
        <f t="shared" si="38"/>
        <v>0.33333333333333331</v>
      </c>
      <c r="AW74" s="35">
        <f t="shared" si="19"/>
        <v>0</v>
      </c>
      <c r="AX74" s="32">
        <f t="shared" si="20"/>
        <v>0</v>
      </c>
      <c r="AY74" s="70">
        <f t="shared" si="21"/>
        <v>-0.33333333333333331</v>
      </c>
      <c r="BA74" s="31">
        <f t="shared" si="39"/>
        <v>20</v>
      </c>
      <c r="BC74" s="31">
        <f t="shared" si="40"/>
        <v>0.47619047619047616</v>
      </c>
      <c r="BI74" s="61"/>
    </row>
    <row r="75" spans="1:62" x14ac:dyDescent="0.15">
      <c r="A75" s="29">
        <v>12</v>
      </c>
      <c r="B75" s="29" t="s">
        <v>63</v>
      </c>
      <c r="C75" s="53">
        <v>2</v>
      </c>
      <c r="D75" s="36">
        <v>1</v>
      </c>
      <c r="E75" s="14">
        <v>2</v>
      </c>
      <c r="F75" s="15">
        <v>1</v>
      </c>
      <c r="G75" s="15">
        <v>2</v>
      </c>
      <c r="H75" s="35"/>
      <c r="I75" s="34"/>
      <c r="K75" s="31">
        <f t="shared" si="32"/>
        <v>5</v>
      </c>
      <c r="L75" s="31">
        <f t="shared" si="33"/>
        <v>0.83333333333333337</v>
      </c>
      <c r="Q75" s="15">
        <v>1</v>
      </c>
      <c r="R75" s="15">
        <v>1</v>
      </c>
      <c r="S75" s="15">
        <v>2</v>
      </c>
      <c r="T75" s="35"/>
      <c r="U75" s="34"/>
      <c r="W75" s="31">
        <f t="shared" si="34"/>
        <v>4</v>
      </c>
      <c r="X75" s="16">
        <f t="shared" si="29"/>
        <v>0.44444444444444442</v>
      </c>
      <c r="AC75" s="15">
        <v>1</v>
      </c>
      <c r="AD75" s="15">
        <v>1</v>
      </c>
      <c r="AE75" s="15">
        <v>2</v>
      </c>
      <c r="AG75" s="34"/>
      <c r="AH75" s="33"/>
      <c r="AI75" s="15">
        <f t="shared" si="35"/>
        <v>4</v>
      </c>
      <c r="AJ75" s="15">
        <f t="shared" si="36"/>
        <v>0.33333333333333331</v>
      </c>
      <c r="AO75" s="15">
        <v>1</v>
      </c>
      <c r="AP75" s="15">
        <v>1</v>
      </c>
      <c r="AQ75" s="15">
        <v>1</v>
      </c>
      <c r="AR75" s="34"/>
      <c r="AS75" s="34"/>
      <c r="AU75" s="31">
        <f t="shared" si="37"/>
        <v>3</v>
      </c>
      <c r="AV75" s="15">
        <f t="shared" si="38"/>
        <v>0.2</v>
      </c>
      <c r="AW75" s="35">
        <f t="shared" si="19"/>
        <v>0</v>
      </c>
      <c r="AX75" s="32">
        <f t="shared" si="20"/>
        <v>0</v>
      </c>
      <c r="AY75" s="70">
        <f t="shared" si="21"/>
        <v>-0.2</v>
      </c>
      <c r="BA75" s="31">
        <f t="shared" si="39"/>
        <v>16</v>
      </c>
      <c r="BC75" s="31">
        <f t="shared" si="40"/>
        <v>0.38095238095238093</v>
      </c>
      <c r="BI75" s="61"/>
    </row>
    <row r="76" spans="1:62" x14ac:dyDescent="0.15">
      <c r="A76" s="29">
        <v>13</v>
      </c>
      <c r="B76" s="29" t="s">
        <v>23</v>
      </c>
      <c r="C76" s="53">
        <v>2</v>
      </c>
      <c r="D76" s="36">
        <v>1</v>
      </c>
      <c r="E76" s="14">
        <v>1</v>
      </c>
      <c r="F76" s="15">
        <v>2</v>
      </c>
      <c r="G76" s="15">
        <v>2</v>
      </c>
      <c r="H76" s="35"/>
      <c r="I76" s="34"/>
      <c r="K76" s="31">
        <f t="shared" si="32"/>
        <v>5</v>
      </c>
      <c r="L76" s="31">
        <f t="shared" si="33"/>
        <v>0.83333333333333337</v>
      </c>
      <c r="Q76" s="15">
        <v>2</v>
      </c>
      <c r="R76" s="15">
        <v>3</v>
      </c>
      <c r="S76" s="15">
        <v>1</v>
      </c>
      <c r="T76" s="35"/>
      <c r="U76" s="34"/>
      <c r="W76" s="31">
        <f t="shared" si="34"/>
        <v>6</v>
      </c>
      <c r="X76" s="16">
        <f t="shared" si="29"/>
        <v>0.66666666666666663</v>
      </c>
      <c r="AC76" s="15">
        <v>2</v>
      </c>
      <c r="AD76" s="15">
        <v>1</v>
      </c>
      <c r="AE76" s="15">
        <v>2</v>
      </c>
      <c r="AG76" s="34"/>
      <c r="AH76" s="33"/>
      <c r="AI76" s="15">
        <f t="shared" si="35"/>
        <v>5</v>
      </c>
      <c r="AJ76" s="15">
        <f t="shared" si="36"/>
        <v>0.41666666666666669</v>
      </c>
      <c r="AO76" s="15">
        <v>1</v>
      </c>
      <c r="AP76" s="15">
        <v>1</v>
      </c>
      <c r="AQ76" s="15">
        <v>1</v>
      </c>
      <c r="AR76" s="34"/>
      <c r="AS76" s="34"/>
      <c r="AU76" s="31">
        <f t="shared" si="37"/>
        <v>3</v>
      </c>
      <c r="AV76" s="15">
        <f t="shared" si="38"/>
        <v>0.2</v>
      </c>
      <c r="AW76" s="35">
        <f t="shared" si="19"/>
        <v>0</v>
      </c>
      <c r="AX76" s="32">
        <f t="shared" si="20"/>
        <v>0</v>
      </c>
      <c r="AY76" s="70">
        <f t="shared" si="21"/>
        <v>-0.2</v>
      </c>
      <c r="BA76" s="31">
        <f t="shared" si="39"/>
        <v>19</v>
      </c>
      <c r="BC76" s="31">
        <f t="shared" si="40"/>
        <v>0.45238095238095238</v>
      </c>
      <c r="BI76" s="61"/>
    </row>
    <row r="77" spans="1:62" x14ac:dyDescent="0.15">
      <c r="A77" s="29">
        <v>14</v>
      </c>
      <c r="B77" s="29" t="s">
        <v>0</v>
      </c>
      <c r="C77" s="53">
        <v>2</v>
      </c>
      <c r="D77" s="36">
        <v>1</v>
      </c>
      <c r="E77" s="14">
        <v>2</v>
      </c>
      <c r="F77" s="15">
        <v>1</v>
      </c>
      <c r="G77" s="15">
        <v>2</v>
      </c>
      <c r="H77" s="35"/>
      <c r="I77" s="34"/>
      <c r="K77" s="31">
        <f t="shared" si="32"/>
        <v>5</v>
      </c>
      <c r="L77" s="31">
        <f t="shared" si="33"/>
        <v>0.83333333333333337</v>
      </c>
      <c r="Q77" s="15">
        <v>3</v>
      </c>
      <c r="R77" s="15">
        <v>3</v>
      </c>
      <c r="S77" s="15">
        <v>2</v>
      </c>
      <c r="T77" s="35"/>
      <c r="U77" s="34"/>
      <c r="W77" s="31">
        <f t="shared" si="34"/>
        <v>8</v>
      </c>
      <c r="X77" s="16">
        <f t="shared" si="29"/>
        <v>0.88888888888888884</v>
      </c>
      <c r="AC77" s="15">
        <v>1</v>
      </c>
      <c r="AD77" s="15">
        <v>3</v>
      </c>
      <c r="AE77" s="15">
        <v>1</v>
      </c>
      <c r="AG77" s="34"/>
      <c r="AH77" s="33"/>
      <c r="AI77" s="15">
        <f t="shared" si="35"/>
        <v>5</v>
      </c>
      <c r="AJ77" s="15">
        <f t="shared" si="36"/>
        <v>0.41666666666666669</v>
      </c>
      <c r="AO77" s="15">
        <v>5</v>
      </c>
      <c r="AP77" s="15">
        <v>1</v>
      </c>
      <c r="AQ77" s="15">
        <v>4</v>
      </c>
      <c r="AR77" s="34"/>
      <c r="AS77" s="34"/>
      <c r="AU77" s="31">
        <f t="shared" si="37"/>
        <v>10</v>
      </c>
      <c r="AV77" s="15">
        <f t="shared" si="38"/>
        <v>0.66666666666666663</v>
      </c>
      <c r="AW77" s="35">
        <f t="shared" si="19"/>
        <v>0</v>
      </c>
      <c r="AX77" s="32">
        <f t="shared" si="20"/>
        <v>0</v>
      </c>
      <c r="AY77" s="70">
        <f t="shared" si="21"/>
        <v>-0.66666666666666663</v>
      </c>
      <c r="BA77" s="31">
        <f t="shared" si="39"/>
        <v>28</v>
      </c>
      <c r="BC77" s="31">
        <f t="shared" si="40"/>
        <v>0.66666666666666663</v>
      </c>
      <c r="BI77" s="61"/>
    </row>
    <row r="78" spans="1:62" x14ac:dyDescent="0.15">
      <c r="A78" s="29">
        <v>15</v>
      </c>
      <c r="B78" s="29" t="s">
        <v>3</v>
      </c>
      <c r="C78" s="53">
        <v>2</v>
      </c>
      <c r="D78" s="36">
        <v>1</v>
      </c>
      <c r="E78" s="14">
        <v>2</v>
      </c>
      <c r="F78" s="15">
        <v>2</v>
      </c>
      <c r="G78" s="15">
        <v>2</v>
      </c>
      <c r="H78" s="35"/>
      <c r="I78" s="34"/>
      <c r="K78" s="31">
        <f t="shared" si="32"/>
        <v>6</v>
      </c>
      <c r="L78" s="31">
        <f t="shared" si="33"/>
        <v>1</v>
      </c>
      <c r="O78" s="71"/>
      <c r="Q78" s="15">
        <v>1</v>
      </c>
      <c r="R78" s="15">
        <v>3</v>
      </c>
      <c r="S78" s="15">
        <v>1</v>
      </c>
      <c r="T78" s="54"/>
      <c r="U78" s="55"/>
      <c r="V78" s="56"/>
      <c r="W78" s="31">
        <f t="shared" si="34"/>
        <v>5</v>
      </c>
      <c r="X78" s="16">
        <f t="shared" si="29"/>
        <v>0.55555555555555558</v>
      </c>
      <c r="AC78" s="15">
        <v>1</v>
      </c>
      <c r="AD78" s="15">
        <v>2</v>
      </c>
      <c r="AE78" s="15">
        <v>1</v>
      </c>
      <c r="AG78" s="34"/>
      <c r="AH78" s="33"/>
      <c r="AI78" s="15">
        <f t="shared" si="35"/>
        <v>4</v>
      </c>
      <c r="AJ78" s="15">
        <f t="shared" si="36"/>
        <v>0.33333333333333331</v>
      </c>
      <c r="AO78" s="15">
        <v>2</v>
      </c>
      <c r="AP78" s="15">
        <v>2</v>
      </c>
      <c r="AQ78" s="15">
        <v>1</v>
      </c>
      <c r="AR78" s="34"/>
      <c r="AS78" s="34"/>
      <c r="AU78" s="31">
        <f t="shared" si="37"/>
        <v>5</v>
      </c>
      <c r="AV78" s="15">
        <f t="shared" si="38"/>
        <v>0.33333333333333331</v>
      </c>
      <c r="AW78" s="35">
        <f t="shared" si="19"/>
        <v>0</v>
      </c>
      <c r="AX78" s="32">
        <f t="shared" si="20"/>
        <v>0</v>
      </c>
      <c r="AY78" s="70">
        <f t="shared" si="21"/>
        <v>-0.33333333333333331</v>
      </c>
      <c r="BA78" s="31">
        <f t="shared" si="39"/>
        <v>20</v>
      </c>
      <c r="BC78" s="31">
        <f t="shared" si="40"/>
        <v>0.47619047619047616</v>
      </c>
      <c r="BG78" s="75"/>
      <c r="BH78" s="65"/>
      <c r="BI78" s="64"/>
    </row>
    <row r="79" spans="1:62" s="10" customFormat="1" x14ac:dyDescent="0.15">
      <c r="A79" s="37">
        <v>16</v>
      </c>
      <c r="B79" s="37" t="s">
        <v>132</v>
      </c>
      <c r="C79" s="57">
        <v>2</v>
      </c>
      <c r="D79" s="37">
        <v>2</v>
      </c>
      <c r="E79" s="11">
        <v>0</v>
      </c>
      <c r="F79" s="12">
        <v>2</v>
      </c>
      <c r="G79" s="12">
        <v>1</v>
      </c>
      <c r="H79" s="41">
        <v>1</v>
      </c>
      <c r="I79" s="39">
        <v>2</v>
      </c>
      <c r="J79" s="40">
        <v>2</v>
      </c>
      <c r="K79" s="12">
        <f t="shared" si="32"/>
        <v>3</v>
      </c>
      <c r="L79" s="12">
        <f t="shared" si="33"/>
        <v>0.5</v>
      </c>
      <c r="M79" s="39">
        <f t="shared" si="10"/>
        <v>5</v>
      </c>
      <c r="N79" s="39">
        <f t="shared" si="30"/>
        <v>0.83333333333333337</v>
      </c>
      <c r="O79" s="42">
        <f t="shared" si="12"/>
        <v>0.33333333333333337</v>
      </c>
      <c r="P79" s="60"/>
      <c r="Q79" s="12">
        <v>0</v>
      </c>
      <c r="R79" s="12">
        <v>2</v>
      </c>
      <c r="S79" s="12">
        <v>3</v>
      </c>
      <c r="T79" s="35">
        <v>2</v>
      </c>
      <c r="U79" s="34">
        <v>2</v>
      </c>
      <c r="V79" s="33">
        <v>3</v>
      </c>
      <c r="W79" s="12">
        <f t="shared" si="34"/>
        <v>5</v>
      </c>
      <c r="X79" s="13">
        <f t="shared" si="29"/>
        <v>0.55555555555555558</v>
      </c>
      <c r="Y79" s="39">
        <f t="shared" si="13"/>
        <v>7</v>
      </c>
      <c r="Z79" s="39">
        <f t="shared" si="14"/>
        <v>0.77777777777777779</v>
      </c>
      <c r="AA79" s="42">
        <f t="shared" si="15"/>
        <v>0.22222222222222221</v>
      </c>
      <c r="AB79" s="60"/>
      <c r="AC79" s="12">
        <v>0</v>
      </c>
      <c r="AD79" s="12">
        <v>0</v>
      </c>
      <c r="AE79" s="12">
        <v>0</v>
      </c>
      <c r="AF79" s="41">
        <v>3</v>
      </c>
      <c r="AG79" s="39">
        <v>2</v>
      </c>
      <c r="AH79" s="40">
        <v>3</v>
      </c>
      <c r="AI79" s="12">
        <f t="shared" si="35"/>
        <v>0</v>
      </c>
      <c r="AJ79" s="12">
        <f t="shared" si="36"/>
        <v>0</v>
      </c>
      <c r="AK79" s="41">
        <f t="shared" si="16"/>
        <v>8</v>
      </c>
      <c r="AL79" s="39">
        <f t="shared" si="17"/>
        <v>0.66666666666666663</v>
      </c>
      <c r="AM79" s="42">
        <f t="shared" si="18"/>
        <v>0.66666666666666663</v>
      </c>
      <c r="AN79" s="60"/>
      <c r="AO79" s="12">
        <v>0</v>
      </c>
      <c r="AP79" s="12">
        <v>1</v>
      </c>
      <c r="AQ79" s="12">
        <v>0</v>
      </c>
      <c r="AR79" s="39">
        <v>0</v>
      </c>
      <c r="AS79" s="39">
        <v>0</v>
      </c>
      <c r="AT79" s="40">
        <v>1</v>
      </c>
      <c r="AU79" s="12">
        <f t="shared" si="37"/>
        <v>1</v>
      </c>
      <c r="AV79" s="12">
        <f t="shared" si="38"/>
        <v>6.6666666666666666E-2</v>
      </c>
      <c r="AW79" s="41">
        <f t="shared" si="19"/>
        <v>1</v>
      </c>
      <c r="AX79" s="39">
        <f t="shared" si="20"/>
        <v>6.6666666666666666E-2</v>
      </c>
      <c r="AY79" s="42">
        <f t="shared" si="21"/>
        <v>0</v>
      </c>
      <c r="AZ79" s="60"/>
      <c r="BA79" s="12">
        <f t="shared" si="39"/>
        <v>9</v>
      </c>
      <c r="BB79" s="39">
        <f t="shared" si="22"/>
        <v>21</v>
      </c>
      <c r="BC79" s="12">
        <f t="shared" si="40"/>
        <v>0.21428571428571427</v>
      </c>
      <c r="BD79" s="39">
        <f t="shared" si="23"/>
        <v>0.5</v>
      </c>
      <c r="BE79" s="42">
        <f t="shared" si="24"/>
        <v>0.2857142857142857</v>
      </c>
      <c r="BF79" s="60"/>
      <c r="BG79" s="60">
        <f t="shared" si="25"/>
        <v>33</v>
      </c>
      <c r="BH79" s="36">
        <f>SUM(BB79-BA79)</f>
        <v>12</v>
      </c>
      <c r="BI79" s="61">
        <f t="shared" si="27"/>
        <v>0.36363636363636365</v>
      </c>
    </row>
    <row r="80" spans="1:62" x14ac:dyDescent="0.15">
      <c r="A80" s="29">
        <v>17</v>
      </c>
      <c r="B80" s="29" t="s">
        <v>35</v>
      </c>
      <c r="C80" s="53">
        <v>2</v>
      </c>
      <c r="D80" s="36">
        <v>2</v>
      </c>
      <c r="E80" s="14">
        <v>2</v>
      </c>
      <c r="F80" s="15">
        <v>2</v>
      </c>
      <c r="G80" s="15">
        <v>2</v>
      </c>
      <c r="H80" s="35">
        <v>2</v>
      </c>
      <c r="I80" s="34">
        <v>2</v>
      </c>
      <c r="J80" s="33">
        <v>2</v>
      </c>
      <c r="K80" s="31">
        <f t="shared" si="32"/>
        <v>6</v>
      </c>
      <c r="L80" s="31">
        <f t="shared" si="33"/>
        <v>1</v>
      </c>
      <c r="M80" s="32">
        <f t="shared" si="10"/>
        <v>6</v>
      </c>
      <c r="N80" s="32">
        <f t="shared" si="30"/>
        <v>1</v>
      </c>
      <c r="O80" s="70">
        <f t="shared" ref="O80:O128" si="41">SUM(N80-L80)</f>
        <v>0</v>
      </c>
      <c r="Q80" s="15">
        <v>2</v>
      </c>
      <c r="R80" s="15">
        <v>3</v>
      </c>
      <c r="S80" s="15">
        <v>3</v>
      </c>
      <c r="T80" s="35">
        <v>3</v>
      </c>
      <c r="U80" s="34">
        <v>3</v>
      </c>
      <c r="V80" s="33">
        <v>3</v>
      </c>
      <c r="W80" s="31">
        <f t="shared" si="34"/>
        <v>8</v>
      </c>
      <c r="X80" s="16">
        <f t="shared" si="29"/>
        <v>0.88888888888888884</v>
      </c>
      <c r="Y80" s="34">
        <f t="shared" ref="Y80:Y128" si="42">SUM(T80:V80)</f>
        <v>9</v>
      </c>
      <c r="Z80" s="32">
        <f t="shared" ref="Z80:Z128" si="43">SUM(T80:V80)/9</f>
        <v>1</v>
      </c>
      <c r="AA80" s="70">
        <f t="shared" ref="AA80:AA128" si="44">SUM(Z80-X80)</f>
        <v>0.11111111111111116</v>
      </c>
      <c r="AC80" s="15">
        <v>1</v>
      </c>
      <c r="AD80" s="15">
        <v>3</v>
      </c>
      <c r="AE80" s="15">
        <v>4</v>
      </c>
      <c r="AF80" s="35">
        <v>1</v>
      </c>
      <c r="AG80" s="34">
        <v>4</v>
      </c>
      <c r="AH80" s="33">
        <v>4</v>
      </c>
      <c r="AI80" s="15">
        <f t="shared" si="35"/>
        <v>8</v>
      </c>
      <c r="AJ80" s="15">
        <f t="shared" si="36"/>
        <v>0.66666666666666663</v>
      </c>
      <c r="AK80" s="35">
        <f t="shared" ref="AK80:AK127" si="45">SUM(AF80:AH80)</f>
        <v>9</v>
      </c>
      <c r="AL80" s="34">
        <f t="shared" ref="AL80:AL127" si="46">SUM(AF80:AH80)/12</f>
        <v>0.75</v>
      </c>
      <c r="AM80" s="70">
        <f t="shared" ref="AM80:AM127" si="47">SUM(AL80-AJ80)</f>
        <v>8.333333333333337E-2</v>
      </c>
      <c r="AO80" s="15">
        <v>0</v>
      </c>
      <c r="AP80" s="15">
        <v>2</v>
      </c>
      <c r="AQ80" s="15">
        <v>0</v>
      </c>
      <c r="AR80" s="34">
        <v>2</v>
      </c>
      <c r="AS80" s="34">
        <v>3</v>
      </c>
      <c r="AT80" s="33">
        <v>1</v>
      </c>
      <c r="AU80" s="31">
        <f t="shared" si="37"/>
        <v>2</v>
      </c>
      <c r="AV80" s="15">
        <f t="shared" si="38"/>
        <v>0.13333333333333333</v>
      </c>
      <c r="AW80" s="35">
        <f t="shared" ref="AW80:AW128" si="48">SUM(AR80:AT80)</f>
        <v>6</v>
      </c>
      <c r="AX80" s="32">
        <f t="shared" ref="AX80:AX128" si="49">SUM(AR80:AT80)/15</f>
        <v>0.4</v>
      </c>
      <c r="AY80" s="70">
        <f t="shared" ref="AY80:AY128" si="50">SUM(AX80-AV80)</f>
        <v>0.26666666666666672</v>
      </c>
      <c r="BA80" s="31">
        <f t="shared" si="39"/>
        <v>24</v>
      </c>
      <c r="BB80" s="32">
        <f t="shared" ref="BB80:BB128" si="51">SUM(M80,Y80,AK80,AW80)</f>
        <v>30</v>
      </c>
      <c r="BC80" s="31">
        <f t="shared" si="40"/>
        <v>0.5714285714285714</v>
      </c>
      <c r="BD80" s="32">
        <f t="shared" ref="BD80:BD128" si="52">SUM(BB80/42)</f>
        <v>0.7142857142857143</v>
      </c>
      <c r="BE80" s="70">
        <f t="shared" ref="BE80:BE128" si="53">SUM(BD80-BC80)</f>
        <v>0.1428571428571429</v>
      </c>
      <c r="BG80" s="60">
        <f t="shared" si="25"/>
        <v>18</v>
      </c>
      <c r="BH80" s="36">
        <f t="shared" si="26"/>
        <v>6</v>
      </c>
      <c r="BI80" s="61">
        <f t="shared" si="27"/>
        <v>0.33333333333333331</v>
      </c>
    </row>
    <row r="81" spans="1:62" x14ac:dyDescent="0.15">
      <c r="A81" s="29">
        <v>18</v>
      </c>
      <c r="B81" s="29" t="s">
        <v>142</v>
      </c>
      <c r="C81" s="53">
        <v>2</v>
      </c>
      <c r="D81" s="36">
        <v>2</v>
      </c>
      <c r="E81" s="14">
        <v>1</v>
      </c>
      <c r="F81" s="15">
        <v>2</v>
      </c>
      <c r="G81" s="15">
        <v>1</v>
      </c>
      <c r="H81" s="35">
        <v>1</v>
      </c>
      <c r="I81" s="34">
        <v>2</v>
      </c>
      <c r="J81" s="33">
        <v>1</v>
      </c>
      <c r="K81" s="31">
        <f t="shared" si="32"/>
        <v>4</v>
      </c>
      <c r="L81" s="31">
        <f t="shared" si="33"/>
        <v>0.66666666666666663</v>
      </c>
      <c r="M81" s="32">
        <f t="shared" ref="M81:M128" si="54">SUM(H81:J81)</f>
        <v>4</v>
      </c>
      <c r="N81" s="32">
        <f t="shared" si="30"/>
        <v>0.66666666666666663</v>
      </c>
      <c r="O81" s="70">
        <f t="shared" si="41"/>
        <v>0</v>
      </c>
      <c r="Q81" s="15">
        <v>0</v>
      </c>
      <c r="R81" s="15">
        <v>0</v>
      </c>
      <c r="S81" s="15">
        <v>1</v>
      </c>
      <c r="T81" s="35">
        <v>2</v>
      </c>
      <c r="U81" s="34">
        <v>0</v>
      </c>
      <c r="V81" s="33">
        <v>1</v>
      </c>
      <c r="W81" s="31">
        <f t="shared" si="34"/>
        <v>1</v>
      </c>
      <c r="X81" s="16">
        <f t="shared" si="29"/>
        <v>0.1111111111111111</v>
      </c>
      <c r="Y81" s="34">
        <f t="shared" si="42"/>
        <v>3</v>
      </c>
      <c r="Z81" s="32">
        <f t="shared" si="43"/>
        <v>0.33333333333333331</v>
      </c>
      <c r="AA81" s="70">
        <f t="shared" si="44"/>
        <v>0.22222222222222221</v>
      </c>
      <c r="AC81" s="15">
        <v>1</v>
      </c>
      <c r="AD81" s="15">
        <v>0</v>
      </c>
      <c r="AE81" s="15">
        <v>3</v>
      </c>
      <c r="AF81" s="35">
        <v>3</v>
      </c>
      <c r="AG81" s="34">
        <v>0</v>
      </c>
      <c r="AH81" s="33">
        <v>3</v>
      </c>
      <c r="AI81" s="15">
        <f t="shared" si="35"/>
        <v>4</v>
      </c>
      <c r="AJ81" s="15">
        <f t="shared" si="36"/>
        <v>0.33333333333333331</v>
      </c>
      <c r="AK81" s="35">
        <f t="shared" si="45"/>
        <v>6</v>
      </c>
      <c r="AL81" s="34">
        <f t="shared" si="46"/>
        <v>0.5</v>
      </c>
      <c r="AM81" s="70">
        <f t="shared" si="47"/>
        <v>0.16666666666666669</v>
      </c>
      <c r="AO81" s="15">
        <v>0</v>
      </c>
      <c r="AP81" s="15">
        <v>1</v>
      </c>
      <c r="AQ81" s="15">
        <v>0</v>
      </c>
      <c r="AR81" s="34">
        <v>4</v>
      </c>
      <c r="AS81" s="34">
        <v>4</v>
      </c>
      <c r="AT81" s="33">
        <v>4</v>
      </c>
      <c r="AU81" s="31">
        <f t="shared" si="37"/>
        <v>1</v>
      </c>
      <c r="AV81" s="15">
        <f t="shared" si="38"/>
        <v>6.6666666666666666E-2</v>
      </c>
      <c r="AW81" s="35">
        <f t="shared" si="48"/>
        <v>12</v>
      </c>
      <c r="AX81" s="32">
        <f t="shared" si="49"/>
        <v>0.8</v>
      </c>
      <c r="AY81" s="70">
        <f t="shared" si="50"/>
        <v>0.73333333333333339</v>
      </c>
      <c r="BA81" s="31">
        <f t="shared" si="39"/>
        <v>10</v>
      </c>
      <c r="BB81" s="32">
        <f t="shared" si="51"/>
        <v>25</v>
      </c>
      <c r="BC81" s="31">
        <f t="shared" si="40"/>
        <v>0.23809523809523808</v>
      </c>
      <c r="BD81" s="32">
        <f t="shared" si="52"/>
        <v>0.59523809523809523</v>
      </c>
      <c r="BE81" s="70">
        <f t="shared" si="53"/>
        <v>0.35714285714285715</v>
      </c>
      <c r="BG81" s="60">
        <f t="shared" si="25"/>
        <v>32</v>
      </c>
      <c r="BH81" s="36">
        <f t="shared" si="26"/>
        <v>15</v>
      </c>
      <c r="BI81" s="61">
        <f t="shared" si="27"/>
        <v>0.46875</v>
      </c>
    </row>
    <row r="82" spans="1:62" x14ac:dyDescent="0.15">
      <c r="A82" s="29">
        <v>19</v>
      </c>
      <c r="B82" s="29" t="s">
        <v>44</v>
      </c>
      <c r="C82" s="53">
        <v>2</v>
      </c>
      <c r="D82" s="36">
        <v>2</v>
      </c>
      <c r="E82" s="14">
        <v>2</v>
      </c>
      <c r="F82" s="15">
        <v>1</v>
      </c>
      <c r="G82" s="15">
        <v>2</v>
      </c>
      <c r="H82" s="35">
        <v>2</v>
      </c>
      <c r="I82" s="34">
        <v>2</v>
      </c>
      <c r="J82" s="33">
        <v>2</v>
      </c>
      <c r="K82" s="31">
        <f t="shared" si="32"/>
        <v>5</v>
      </c>
      <c r="L82" s="31">
        <f t="shared" si="33"/>
        <v>0.83333333333333337</v>
      </c>
      <c r="M82" s="32">
        <f t="shared" si="54"/>
        <v>6</v>
      </c>
      <c r="N82" s="32">
        <f t="shared" si="30"/>
        <v>1</v>
      </c>
      <c r="O82" s="70">
        <f t="shared" si="41"/>
        <v>0.16666666666666663</v>
      </c>
      <c r="Q82" s="15">
        <v>3</v>
      </c>
      <c r="R82" s="15">
        <v>3</v>
      </c>
      <c r="S82" s="15">
        <v>3</v>
      </c>
      <c r="T82" s="35">
        <v>3</v>
      </c>
      <c r="U82" s="34">
        <v>3</v>
      </c>
      <c r="V82" s="33">
        <v>3</v>
      </c>
      <c r="W82" s="31">
        <f t="shared" si="34"/>
        <v>9</v>
      </c>
      <c r="X82" s="16">
        <f t="shared" si="29"/>
        <v>1</v>
      </c>
      <c r="Y82" s="34">
        <f t="shared" si="42"/>
        <v>9</v>
      </c>
      <c r="Z82" s="32">
        <f t="shared" si="43"/>
        <v>1</v>
      </c>
      <c r="AA82" s="70">
        <f t="shared" si="44"/>
        <v>0</v>
      </c>
      <c r="AC82" s="15">
        <v>3</v>
      </c>
      <c r="AD82" s="15">
        <v>1</v>
      </c>
      <c r="AE82" s="15">
        <v>4</v>
      </c>
      <c r="AF82" s="35">
        <v>4</v>
      </c>
      <c r="AG82" s="34">
        <v>2</v>
      </c>
      <c r="AH82" s="33">
        <v>4</v>
      </c>
      <c r="AI82" s="15">
        <f t="shared" si="35"/>
        <v>8</v>
      </c>
      <c r="AJ82" s="15">
        <f t="shared" si="36"/>
        <v>0.66666666666666663</v>
      </c>
      <c r="AK82" s="35">
        <f t="shared" si="45"/>
        <v>10</v>
      </c>
      <c r="AL82" s="34">
        <f t="shared" si="46"/>
        <v>0.83333333333333337</v>
      </c>
      <c r="AM82" s="70">
        <f t="shared" si="47"/>
        <v>0.16666666666666674</v>
      </c>
      <c r="AO82" s="15">
        <v>0</v>
      </c>
      <c r="AP82" s="15">
        <v>3</v>
      </c>
      <c r="AQ82" s="15">
        <v>0</v>
      </c>
      <c r="AR82" s="34">
        <v>1</v>
      </c>
      <c r="AS82" s="34">
        <v>5</v>
      </c>
      <c r="AT82" s="33">
        <v>1</v>
      </c>
      <c r="AU82" s="31">
        <f t="shared" si="37"/>
        <v>3</v>
      </c>
      <c r="AV82" s="15">
        <f t="shared" si="38"/>
        <v>0.2</v>
      </c>
      <c r="AW82" s="35">
        <f t="shared" si="48"/>
        <v>7</v>
      </c>
      <c r="AX82" s="32">
        <f t="shared" si="49"/>
        <v>0.46666666666666667</v>
      </c>
      <c r="AY82" s="70">
        <f t="shared" si="50"/>
        <v>0.26666666666666666</v>
      </c>
      <c r="BA82" s="31">
        <f t="shared" si="39"/>
        <v>25</v>
      </c>
      <c r="BB82" s="32">
        <f t="shared" si="51"/>
        <v>32</v>
      </c>
      <c r="BC82" s="31">
        <f t="shared" si="40"/>
        <v>0.59523809523809523</v>
      </c>
      <c r="BD82" s="32">
        <f t="shared" si="52"/>
        <v>0.76190476190476186</v>
      </c>
      <c r="BE82" s="70">
        <f t="shared" si="53"/>
        <v>0.16666666666666663</v>
      </c>
      <c r="BG82" s="60">
        <f t="shared" si="25"/>
        <v>17</v>
      </c>
      <c r="BH82" s="36">
        <f t="shared" si="26"/>
        <v>7</v>
      </c>
      <c r="BI82" s="61">
        <f t="shared" si="27"/>
        <v>0.41176470588235292</v>
      </c>
    </row>
    <row r="83" spans="1:62" x14ac:dyDescent="0.15">
      <c r="A83" s="29">
        <v>20</v>
      </c>
      <c r="B83" s="29" t="s">
        <v>47</v>
      </c>
      <c r="C83" s="53">
        <v>2</v>
      </c>
      <c r="D83" s="36">
        <v>2</v>
      </c>
      <c r="E83" s="14">
        <v>2</v>
      </c>
      <c r="F83" s="15">
        <v>2</v>
      </c>
      <c r="G83" s="15">
        <v>1</v>
      </c>
      <c r="H83" s="35">
        <v>2</v>
      </c>
      <c r="I83" s="34">
        <v>2</v>
      </c>
      <c r="J83" s="33">
        <v>2</v>
      </c>
      <c r="K83" s="31">
        <f t="shared" si="32"/>
        <v>5</v>
      </c>
      <c r="L83" s="31">
        <f t="shared" si="33"/>
        <v>0.83333333333333337</v>
      </c>
      <c r="M83" s="32">
        <f t="shared" si="54"/>
        <v>6</v>
      </c>
      <c r="N83" s="32">
        <f t="shared" si="30"/>
        <v>1</v>
      </c>
      <c r="O83" s="70">
        <f t="shared" si="41"/>
        <v>0.16666666666666663</v>
      </c>
      <c r="Q83" s="15">
        <v>3</v>
      </c>
      <c r="R83" s="15">
        <v>1</v>
      </c>
      <c r="S83" s="15">
        <v>3</v>
      </c>
      <c r="T83" s="35">
        <v>3</v>
      </c>
      <c r="U83" s="34">
        <v>3</v>
      </c>
      <c r="V83" s="33">
        <v>3</v>
      </c>
      <c r="W83" s="31">
        <f t="shared" si="34"/>
        <v>7</v>
      </c>
      <c r="X83" s="16">
        <f t="shared" si="29"/>
        <v>0.77777777777777779</v>
      </c>
      <c r="Y83" s="34">
        <f t="shared" si="42"/>
        <v>9</v>
      </c>
      <c r="Z83" s="32">
        <f t="shared" si="43"/>
        <v>1</v>
      </c>
      <c r="AA83" s="70">
        <f t="shared" si="44"/>
        <v>0.22222222222222221</v>
      </c>
      <c r="AC83" s="15">
        <v>3</v>
      </c>
      <c r="AD83" s="15">
        <v>1</v>
      </c>
      <c r="AE83" s="15">
        <v>2</v>
      </c>
      <c r="AF83" s="35">
        <v>3</v>
      </c>
      <c r="AG83" s="34">
        <v>4</v>
      </c>
      <c r="AH83" s="33">
        <v>4</v>
      </c>
      <c r="AI83" s="15">
        <f t="shared" si="35"/>
        <v>6</v>
      </c>
      <c r="AJ83" s="15">
        <f t="shared" si="36"/>
        <v>0.5</v>
      </c>
      <c r="AK83" s="35">
        <f t="shared" si="45"/>
        <v>11</v>
      </c>
      <c r="AL83" s="34">
        <f t="shared" si="46"/>
        <v>0.91666666666666663</v>
      </c>
      <c r="AM83" s="70">
        <f t="shared" si="47"/>
        <v>0.41666666666666663</v>
      </c>
      <c r="AO83" s="15">
        <v>1</v>
      </c>
      <c r="AP83" s="15">
        <v>2</v>
      </c>
      <c r="AQ83" s="15">
        <v>1</v>
      </c>
      <c r="AR83" s="34">
        <v>5</v>
      </c>
      <c r="AS83" s="34">
        <v>5</v>
      </c>
      <c r="AT83" s="33">
        <v>4</v>
      </c>
      <c r="AU83" s="31">
        <f t="shared" si="37"/>
        <v>4</v>
      </c>
      <c r="AV83" s="15">
        <f t="shared" si="38"/>
        <v>0.26666666666666666</v>
      </c>
      <c r="AW83" s="35">
        <f t="shared" si="48"/>
        <v>14</v>
      </c>
      <c r="AX83" s="32">
        <f t="shared" si="49"/>
        <v>0.93333333333333335</v>
      </c>
      <c r="AY83" s="70">
        <f t="shared" si="50"/>
        <v>0.66666666666666674</v>
      </c>
      <c r="BA83" s="31">
        <f t="shared" si="39"/>
        <v>22</v>
      </c>
      <c r="BB83" s="32">
        <f t="shared" si="51"/>
        <v>40</v>
      </c>
      <c r="BC83" s="31">
        <f t="shared" si="40"/>
        <v>0.52380952380952384</v>
      </c>
      <c r="BD83" s="32">
        <f t="shared" si="52"/>
        <v>0.95238095238095233</v>
      </c>
      <c r="BE83" s="70">
        <f t="shared" si="53"/>
        <v>0.42857142857142849</v>
      </c>
      <c r="BG83" s="60">
        <f t="shared" si="25"/>
        <v>20</v>
      </c>
      <c r="BH83" s="36">
        <f t="shared" si="26"/>
        <v>18</v>
      </c>
      <c r="BI83" s="61">
        <f t="shared" si="27"/>
        <v>0.9</v>
      </c>
    </row>
    <row r="84" spans="1:62" x14ac:dyDescent="0.15">
      <c r="A84" s="29">
        <v>21</v>
      </c>
      <c r="B84" s="29" t="s">
        <v>50</v>
      </c>
      <c r="C84" s="53">
        <v>2</v>
      </c>
      <c r="D84" s="36">
        <v>2</v>
      </c>
      <c r="E84" s="14">
        <v>0</v>
      </c>
      <c r="F84" s="15">
        <v>1</v>
      </c>
      <c r="G84" s="15">
        <v>0</v>
      </c>
      <c r="H84" s="35">
        <v>0</v>
      </c>
      <c r="I84" s="34">
        <v>1</v>
      </c>
      <c r="J84" s="33">
        <v>0</v>
      </c>
      <c r="K84" s="31">
        <f t="shared" si="32"/>
        <v>1</v>
      </c>
      <c r="L84" s="31">
        <f t="shared" si="33"/>
        <v>0.16666666666666666</v>
      </c>
      <c r="M84" s="32">
        <f t="shared" si="54"/>
        <v>1</v>
      </c>
      <c r="N84" s="32">
        <f t="shared" si="30"/>
        <v>0.16666666666666666</v>
      </c>
      <c r="O84" s="70">
        <f t="shared" si="41"/>
        <v>0</v>
      </c>
      <c r="Q84" s="15">
        <v>2</v>
      </c>
      <c r="R84" s="15">
        <v>3</v>
      </c>
      <c r="S84" s="15">
        <v>3</v>
      </c>
      <c r="T84" s="35">
        <v>2</v>
      </c>
      <c r="U84" s="34">
        <v>3</v>
      </c>
      <c r="V84" s="33">
        <v>3</v>
      </c>
      <c r="W84" s="31">
        <f t="shared" si="34"/>
        <v>8</v>
      </c>
      <c r="X84" s="16">
        <f t="shared" si="29"/>
        <v>0.88888888888888884</v>
      </c>
      <c r="Y84" s="34">
        <f t="shared" si="42"/>
        <v>8</v>
      </c>
      <c r="Z84" s="32">
        <f t="shared" si="43"/>
        <v>0.88888888888888884</v>
      </c>
      <c r="AA84" s="70">
        <f t="shared" si="44"/>
        <v>0</v>
      </c>
      <c r="AC84" s="15">
        <v>1</v>
      </c>
      <c r="AD84" s="15">
        <v>0</v>
      </c>
      <c r="AE84" s="15">
        <v>0</v>
      </c>
      <c r="AF84" s="35">
        <v>1</v>
      </c>
      <c r="AG84" s="34">
        <v>0</v>
      </c>
      <c r="AH84" s="33">
        <v>0</v>
      </c>
      <c r="AI84" s="15">
        <f t="shared" si="35"/>
        <v>1</v>
      </c>
      <c r="AJ84" s="15">
        <f t="shared" si="36"/>
        <v>8.3333333333333329E-2</v>
      </c>
      <c r="AK84" s="35">
        <f t="shared" si="45"/>
        <v>1</v>
      </c>
      <c r="AL84" s="34">
        <f t="shared" si="46"/>
        <v>8.3333333333333329E-2</v>
      </c>
      <c r="AM84" s="70">
        <f t="shared" si="47"/>
        <v>0</v>
      </c>
      <c r="AO84" s="15">
        <v>0</v>
      </c>
      <c r="AP84" s="15">
        <v>1</v>
      </c>
      <c r="AQ84" s="15">
        <v>4</v>
      </c>
      <c r="AR84" s="34">
        <v>0</v>
      </c>
      <c r="AS84" s="34">
        <v>1</v>
      </c>
      <c r="AT84" s="33">
        <v>4</v>
      </c>
      <c r="AU84" s="31">
        <f t="shared" si="37"/>
        <v>5</v>
      </c>
      <c r="AV84" s="15">
        <f t="shared" si="38"/>
        <v>0.33333333333333331</v>
      </c>
      <c r="AW84" s="35">
        <f t="shared" si="48"/>
        <v>5</v>
      </c>
      <c r="AX84" s="32">
        <f t="shared" si="49"/>
        <v>0.33333333333333331</v>
      </c>
      <c r="AY84" s="70">
        <f t="shared" si="50"/>
        <v>0</v>
      </c>
      <c r="BA84" s="31">
        <f t="shared" si="39"/>
        <v>15</v>
      </c>
      <c r="BB84" s="32">
        <f t="shared" si="51"/>
        <v>15</v>
      </c>
      <c r="BC84" s="31">
        <f t="shared" si="40"/>
        <v>0.35714285714285715</v>
      </c>
      <c r="BD84" s="32">
        <f t="shared" si="52"/>
        <v>0.35714285714285715</v>
      </c>
      <c r="BE84" s="70">
        <f t="shared" si="53"/>
        <v>0</v>
      </c>
      <c r="BG84" s="60">
        <f t="shared" ref="BG84:BG147" si="55">SUM(42-BA84)</f>
        <v>27</v>
      </c>
      <c r="BH84" s="36">
        <f t="shared" ref="BH84:BH105" si="56">SUM(BB84-BA84)</f>
        <v>0</v>
      </c>
      <c r="BI84" s="61">
        <f t="shared" ref="BI84:BI128" si="57">SUM(BH84/BG84)</f>
        <v>0</v>
      </c>
    </row>
    <row r="85" spans="1:62" x14ac:dyDescent="0.15">
      <c r="A85" s="29">
        <v>22</v>
      </c>
      <c r="B85" s="29" t="s">
        <v>53</v>
      </c>
      <c r="C85" s="53">
        <v>2</v>
      </c>
      <c r="D85" s="36">
        <v>2</v>
      </c>
      <c r="E85" s="14">
        <v>1</v>
      </c>
      <c r="F85" s="15">
        <v>2</v>
      </c>
      <c r="G85" s="15">
        <v>2</v>
      </c>
      <c r="H85" s="35">
        <v>2</v>
      </c>
      <c r="I85" s="34">
        <v>2</v>
      </c>
      <c r="J85" s="33">
        <v>2</v>
      </c>
      <c r="K85" s="31">
        <f t="shared" si="32"/>
        <v>5</v>
      </c>
      <c r="L85" s="31">
        <f t="shared" si="33"/>
        <v>0.83333333333333337</v>
      </c>
      <c r="M85" s="32">
        <f t="shared" si="54"/>
        <v>6</v>
      </c>
      <c r="N85" s="32">
        <f t="shared" si="30"/>
        <v>1</v>
      </c>
      <c r="O85" s="70">
        <f t="shared" si="41"/>
        <v>0.16666666666666663</v>
      </c>
      <c r="Q85" s="15">
        <v>3</v>
      </c>
      <c r="R85" s="15">
        <v>0</v>
      </c>
      <c r="S85" s="15">
        <v>3</v>
      </c>
      <c r="T85" s="35">
        <v>3</v>
      </c>
      <c r="U85" s="34">
        <v>3</v>
      </c>
      <c r="V85" s="33">
        <v>3</v>
      </c>
      <c r="W85" s="31">
        <f t="shared" si="34"/>
        <v>6</v>
      </c>
      <c r="X85" s="16">
        <f t="shared" si="29"/>
        <v>0.66666666666666663</v>
      </c>
      <c r="Y85" s="34">
        <f t="shared" si="42"/>
        <v>9</v>
      </c>
      <c r="Z85" s="32">
        <f t="shared" si="43"/>
        <v>1</v>
      </c>
      <c r="AA85" s="70">
        <f t="shared" si="44"/>
        <v>0.33333333333333337</v>
      </c>
      <c r="AC85" s="15">
        <v>1</v>
      </c>
      <c r="AD85" s="15">
        <v>0</v>
      </c>
      <c r="AE85" s="15">
        <v>4</v>
      </c>
      <c r="AF85" s="35">
        <v>3</v>
      </c>
      <c r="AG85" s="34">
        <v>1</v>
      </c>
      <c r="AH85" s="33">
        <v>4</v>
      </c>
      <c r="AI85" s="15">
        <f t="shared" si="35"/>
        <v>5</v>
      </c>
      <c r="AJ85" s="15">
        <f t="shared" si="36"/>
        <v>0.41666666666666669</v>
      </c>
      <c r="AK85" s="35">
        <f t="shared" si="45"/>
        <v>8</v>
      </c>
      <c r="AL85" s="34">
        <f t="shared" si="46"/>
        <v>0.66666666666666663</v>
      </c>
      <c r="AM85" s="70">
        <f t="shared" si="47"/>
        <v>0.24999999999999994</v>
      </c>
      <c r="AO85" s="15">
        <v>1</v>
      </c>
      <c r="AP85" s="15">
        <v>0</v>
      </c>
      <c r="AQ85" s="15">
        <v>2</v>
      </c>
      <c r="AR85" s="34">
        <v>5</v>
      </c>
      <c r="AS85" s="34">
        <v>5</v>
      </c>
      <c r="AT85" s="33">
        <v>4</v>
      </c>
      <c r="AU85" s="31">
        <f t="shared" si="37"/>
        <v>3</v>
      </c>
      <c r="AV85" s="15">
        <f t="shared" si="38"/>
        <v>0.2</v>
      </c>
      <c r="AW85" s="35">
        <f t="shared" si="48"/>
        <v>14</v>
      </c>
      <c r="AX85" s="32">
        <f t="shared" si="49"/>
        <v>0.93333333333333335</v>
      </c>
      <c r="AY85" s="70">
        <f t="shared" si="50"/>
        <v>0.73333333333333339</v>
      </c>
      <c r="BA85" s="31">
        <f t="shared" si="39"/>
        <v>19</v>
      </c>
      <c r="BB85" s="32">
        <f t="shared" si="51"/>
        <v>37</v>
      </c>
      <c r="BC85" s="31">
        <f t="shared" si="40"/>
        <v>0.45238095238095238</v>
      </c>
      <c r="BD85" s="32">
        <f t="shared" si="52"/>
        <v>0.88095238095238093</v>
      </c>
      <c r="BE85" s="70">
        <f t="shared" si="53"/>
        <v>0.42857142857142855</v>
      </c>
      <c r="BG85" s="60">
        <f t="shared" si="55"/>
        <v>23</v>
      </c>
      <c r="BH85" s="36">
        <f t="shared" si="56"/>
        <v>18</v>
      </c>
      <c r="BI85" s="61">
        <f t="shared" si="57"/>
        <v>0.78260869565217395</v>
      </c>
    </row>
    <row r="86" spans="1:62" x14ac:dyDescent="0.15">
      <c r="A86" s="29">
        <v>23</v>
      </c>
      <c r="B86" s="29" t="s">
        <v>56</v>
      </c>
      <c r="C86" s="53">
        <v>2</v>
      </c>
      <c r="D86" s="36">
        <v>2</v>
      </c>
      <c r="E86" s="14">
        <v>2</v>
      </c>
      <c r="F86" s="15">
        <v>2</v>
      </c>
      <c r="G86" s="15">
        <v>2</v>
      </c>
      <c r="H86" s="35">
        <v>2</v>
      </c>
      <c r="I86" s="34">
        <v>2</v>
      </c>
      <c r="J86" s="33">
        <v>2</v>
      </c>
      <c r="K86" s="31">
        <f t="shared" si="32"/>
        <v>6</v>
      </c>
      <c r="L86" s="31">
        <f t="shared" si="33"/>
        <v>1</v>
      </c>
      <c r="M86" s="32">
        <f t="shared" si="54"/>
        <v>6</v>
      </c>
      <c r="N86" s="32">
        <f t="shared" si="30"/>
        <v>1</v>
      </c>
      <c r="O86" s="70">
        <f t="shared" si="41"/>
        <v>0</v>
      </c>
      <c r="Q86" s="15">
        <v>0</v>
      </c>
      <c r="R86" s="15">
        <v>0</v>
      </c>
      <c r="S86" s="15">
        <v>1</v>
      </c>
      <c r="T86" s="35">
        <v>2</v>
      </c>
      <c r="U86" s="34">
        <v>2</v>
      </c>
      <c r="V86" s="33">
        <v>3</v>
      </c>
      <c r="W86" s="31">
        <f t="shared" si="34"/>
        <v>1</v>
      </c>
      <c r="X86" s="16">
        <f t="shared" si="29"/>
        <v>0.1111111111111111</v>
      </c>
      <c r="Y86" s="34">
        <f t="shared" si="42"/>
        <v>7</v>
      </c>
      <c r="Z86" s="32">
        <f t="shared" si="43"/>
        <v>0.77777777777777779</v>
      </c>
      <c r="AA86" s="70">
        <f t="shared" si="44"/>
        <v>0.66666666666666674</v>
      </c>
      <c r="AC86" s="15">
        <v>0</v>
      </c>
      <c r="AD86" s="15">
        <v>0</v>
      </c>
      <c r="AE86" s="15">
        <v>0</v>
      </c>
      <c r="AF86" s="35">
        <v>2</v>
      </c>
      <c r="AG86" s="34">
        <v>2</v>
      </c>
      <c r="AH86" s="33">
        <v>2</v>
      </c>
      <c r="AI86" s="15">
        <f t="shared" si="35"/>
        <v>0</v>
      </c>
      <c r="AJ86" s="15">
        <f t="shared" si="36"/>
        <v>0</v>
      </c>
      <c r="AK86" s="35">
        <f t="shared" si="45"/>
        <v>6</v>
      </c>
      <c r="AL86" s="34">
        <f t="shared" si="46"/>
        <v>0.5</v>
      </c>
      <c r="AM86" s="70">
        <f t="shared" si="47"/>
        <v>0.5</v>
      </c>
      <c r="AO86" s="15">
        <v>0</v>
      </c>
      <c r="AP86" s="15">
        <v>1</v>
      </c>
      <c r="AQ86" s="15">
        <v>0</v>
      </c>
      <c r="AR86" s="34">
        <v>4</v>
      </c>
      <c r="AS86" s="34">
        <v>3</v>
      </c>
      <c r="AT86" s="33">
        <v>3</v>
      </c>
      <c r="AU86" s="31">
        <f t="shared" si="37"/>
        <v>1</v>
      </c>
      <c r="AV86" s="15">
        <f t="shared" si="38"/>
        <v>6.6666666666666666E-2</v>
      </c>
      <c r="AW86" s="35">
        <f t="shared" si="48"/>
        <v>10</v>
      </c>
      <c r="AX86" s="32">
        <f t="shared" si="49"/>
        <v>0.66666666666666663</v>
      </c>
      <c r="AY86" s="70">
        <f t="shared" si="50"/>
        <v>0.6</v>
      </c>
      <c r="BA86" s="31">
        <f t="shared" si="39"/>
        <v>8</v>
      </c>
      <c r="BB86" s="32">
        <f t="shared" si="51"/>
        <v>29</v>
      </c>
      <c r="BC86" s="31">
        <f t="shared" si="40"/>
        <v>0.19047619047619047</v>
      </c>
      <c r="BD86" s="32">
        <f t="shared" si="52"/>
        <v>0.69047619047619047</v>
      </c>
      <c r="BE86" s="70">
        <f t="shared" si="53"/>
        <v>0.5</v>
      </c>
      <c r="BG86" s="60">
        <f t="shared" si="55"/>
        <v>34</v>
      </c>
      <c r="BH86" s="36">
        <f t="shared" si="56"/>
        <v>21</v>
      </c>
      <c r="BI86" s="61">
        <f t="shared" si="57"/>
        <v>0.61764705882352944</v>
      </c>
    </row>
    <row r="87" spans="1:62" s="3" customFormat="1" x14ac:dyDescent="0.15">
      <c r="A87" s="47">
        <v>24</v>
      </c>
      <c r="B87" s="47" t="s">
        <v>85</v>
      </c>
      <c r="C87" s="47">
        <v>2</v>
      </c>
      <c r="D87" s="36">
        <v>2</v>
      </c>
      <c r="E87" s="48">
        <v>2</v>
      </c>
      <c r="F87" s="49">
        <v>2</v>
      </c>
      <c r="G87" s="49">
        <v>2</v>
      </c>
      <c r="H87" s="50">
        <v>2</v>
      </c>
      <c r="I87" s="51">
        <v>2</v>
      </c>
      <c r="J87" s="52">
        <v>2</v>
      </c>
      <c r="K87" s="31">
        <f t="shared" si="32"/>
        <v>6</v>
      </c>
      <c r="L87" s="31">
        <f t="shared" si="33"/>
        <v>1</v>
      </c>
      <c r="M87" s="32">
        <f t="shared" si="54"/>
        <v>6</v>
      </c>
      <c r="N87" s="32">
        <f t="shared" si="30"/>
        <v>1</v>
      </c>
      <c r="O87" s="70">
        <f t="shared" si="41"/>
        <v>0</v>
      </c>
      <c r="P87" s="73"/>
      <c r="Q87" s="49">
        <v>3</v>
      </c>
      <c r="R87" s="49">
        <v>3</v>
      </c>
      <c r="S87" s="49">
        <v>3</v>
      </c>
      <c r="T87" s="50">
        <v>3</v>
      </c>
      <c r="U87" s="51">
        <v>3</v>
      </c>
      <c r="V87" s="52">
        <v>3</v>
      </c>
      <c r="W87" s="31">
        <f t="shared" si="34"/>
        <v>9</v>
      </c>
      <c r="X87" s="16">
        <f t="shared" si="29"/>
        <v>1</v>
      </c>
      <c r="Y87" s="34">
        <f t="shared" si="42"/>
        <v>9</v>
      </c>
      <c r="Z87" s="32">
        <f t="shared" si="43"/>
        <v>1</v>
      </c>
      <c r="AA87" s="70">
        <f t="shared" si="44"/>
        <v>0</v>
      </c>
      <c r="AB87" s="73"/>
      <c r="AC87" s="49">
        <v>2</v>
      </c>
      <c r="AD87" s="49">
        <v>1</v>
      </c>
      <c r="AE87" s="49">
        <v>2</v>
      </c>
      <c r="AF87" s="50">
        <v>3</v>
      </c>
      <c r="AG87" s="51">
        <v>2</v>
      </c>
      <c r="AH87" s="52">
        <v>4</v>
      </c>
      <c r="AI87" s="15">
        <f t="shared" si="35"/>
        <v>5</v>
      </c>
      <c r="AJ87" s="15">
        <f t="shared" si="36"/>
        <v>0.41666666666666669</v>
      </c>
      <c r="AK87" s="35">
        <f t="shared" si="45"/>
        <v>9</v>
      </c>
      <c r="AL87" s="34">
        <f t="shared" si="46"/>
        <v>0.75</v>
      </c>
      <c r="AM87" s="70">
        <f t="shared" si="47"/>
        <v>0.33333333333333331</v>
      </c>
      <c r="AN87" s="73"/>
      <c r="AO87" s="49">
        <v>1</v>
      </c>
      <c r="AP87" s="49">
        <v>0</v>
      </c>
      <c r="AQ87" s="49">
        <v>0</v>
      </c>
      <c r="AR87" s="51">
        <v>4</v>
      </c>
      <c r="AS87" s="51">
        <v>2</v>
      </c>
      <c r="AT87" s="52">
        <v>3</v>
      </c>
      <c r="AU87" s="31">
        <f t="shared" si="37"/>
        <v>1</v>
      </c>
      <c r="AV87" s="15">
        <f t="shared" si="38"/>
        <v>6.6666666666666666E-2</v>
      </c>
      <c r="AW87" s="35">
        <f t="shared" si="48"/>
        <v>9</v>
      </c>
      <c r="AX87" s="32">
        <f t="shared" si="49"/>
        <v>0.6</v>
      </c>
      <c r="AY87" s="70">
        <f t="shared" si="50"/>
        <v>0.53333333333333333</v>
      </c>
      <c r="AZ87" s="73"/>
      <c r="BA87" s="31">
        <f t="shared" si="39"/>
        <v>21</v>
      </c>
      <c r="BB87" s="32">
        <f t="shared" si="51"/>
        <v>33</v>
      </c>
      <c r="BC87" s="31">
        <f t="shared" si="40"/>
        <v>0.5</v>
      </c>
      <c r="BD87" s="32">
        <f t="shared" si="52"/>
        <v>0.7857142857142857</v>
      </c>
      <c r="BE87" s="70">
        <f t="shared" si="53"/>
        <v>0.2857142857142857</v>
      </c>
      <c r="BF87" s="73"/>
      <c r="BG87" s="60">
        <f t="shared" si="55"/>
        <v>21</v>
      </c>
      <c r="BH87" s="36">
        <f t="shared" si="56"/>
        <v>12</v>
      </c>
      <c r="BI87" s="61">
        <f t="shared" si="57"/>
        <v>0.5714285714285714</v>
      </c>
      <c r="BJ87" s="7"/>
    </row>
    <row r="88" spans="1:62" x14ac:dyDescent="0.15">
      <c r="A88" s="29">
        <v>25</v>
      </c>
      <c r="B88" s="29" t="s">
        <v>58</v>
      </c>
      <c r="C88" s="53">
        <v>2</v>
      </c>
      <c r="D88" s="36">
        <v>2</v>
      </c>
      <c r="E88" s="14">
        <v>2</v>
      </c>
      <c r="F88" s="15">
        <v>2</v>
      </c>
      <c r="G88" s="15">
        <v>2</v>
      </c>
      <c r="H88" s="35">
        <v>2</v>
      </c>
      <c r="I88" s="34">
        <v>2</v>
      </c>
      <c r="J88" s="33">
        <v>2</v>
      </c>
      <c r="K88" s="31">
        <f t="shared" si="32"/>
        <v>6</v>
      </c>
      <c r="L88" s="31">
        <f t="shared" si="33"/>
        <v>1</v>
      </c>
      <c r="M88" s="32">
        <f t="shared" si="54"/>
        <v>6</v>
      </c>
      <c r="N88" s="32">
        <f t="shared" si="30"/>
        <v>1</v>
      </c>
      <c r="O88" s="70">
        <f t="shared" si="41"/>
        <v>0</v>
      </c>
      <c r="Q88" s="15">
        <v>0</v>
      </c>
      <c r="R88" s="15">
        <v>1</v>
      </c>
      <c r="S88" s="15">
        <v>3</v>
      </c>
      <c r="T88" s="35">
        <v>3</v>
      </c>
      <c r="U88" s="34">
        <v>2</v>
      </c>
      <c r="V88" s="33">
        <v>3</v>
      </c>
      <c r="W88" s="31">
        <f t="shared" si="34"/>
        <v>4</v>
      </c>
      <c r="X88" s="16">
        <f t="shared" si="29"/>
        <v>0.44444444444444442</v>
      </c>
      <c r="Y88" s="34">
        <f t="shared" si="42"/>
        <v>8</v>
      </c>
      <c r="Z88" s="32">
        <f t="shared" si="43"/>
        <v>0.88888888888888884</v>
      </c>
      <c r="AA88" s="70">
        <f t="shared" si="44"/>
        <v>0.44444444444444442</v>
      </c>
      <c r="AC88" s="15">
        <v>0</v>
      </c>
      <c r="AD88" s="15">
        <v>1</v>
      </c>
      <c r="AE88" s="15">
        <v>2</v>
      </c>
      <c r="AF88" s="35">
        <v>4</v>
      </c>
      <c r="AG88" s="34">
        <v>3</v>
      </c>
      <c r="AH88" s="33">
        <v>4</v>
      </c>
      <c r="AI88" s="15">
        <f t="shared" si="35"/>
        <v>3</v>
      </c>
      <c r="AJ88" s="15">
        <f t="shared" si="36"/>
        <v>0.25</v>
      </c>
      <c r="AK88" s="35">
        <f t="shared" si="45"/>
        <v>11</v>
      </c>
      <c r="AL88" s="34">
        <f t="shared" si="46"/>
        <v>0.91666666666666663</v>
      </c>
      <c r="AM88" s="70">
        <f t="shared" si="47"/>
        <v>0.66666666666666663</v>
      </c>
      <c r="AO88" s="15">
        <v>1</v>
      </c>
      <c r="AP88" s="15">
        <v>1</v>
      </c>
      <c r="AQ88" s="15">
        <v>1</v>
      </c>
      <c r="AR88" s="34">
        <v>5</v>
      </c>
      <c r="AS88" s="34">
        <v>5</v>
      </c>
      <c r="AT88" s="33">
        <v>4</v>
      </c>
      <c r="AU88" s="31">
        <f t="shared" si="37"/>
        <v>3</v>
      </c>
      <c r="AV88" s="15">
        <f t="shared" si="38"/>
        <v>0.2</v>
      </c>
      <c r="AW88" s="35">
        <f t="shared" si="48"/>
        <v>14</v>
      </c>
      <c r="AX88" s="32">
        <f t="shared" si="49"/>
        <v>0.93333333333333335</v>
      </c>
      <c r="AY88" s="70">
        <f t="shared" si="50"/>
        <v>0.73333333333333339</v>
      </c>
      <c r="BA88" s="31">
        <f t="shared" si="39"/>
        <v>16</v>
      </c>
      <c r="BB88" s="32">
        <f t="shared" si="51"/>
        <v>39</v>
      </c>
      <c r="BC88" s="31">
        <f t="shared" si="40"/>
        <v>0.38095238095238093</v>
      </c>
      <c r="BD88" s="32">
        <f t="shared" si="52"/>
        <v>0.9285714285714286</v>
      </c>
      <c r="BE88" s="70">
        <f t="shared" si="53"/>
        <v>0.54761904761904767</v>
      </c>
      <c r="BG88" s="60">
        <f t="shared" si="55"/>
        <v>26</v>
      </c>
      <c r="BH88" s="36">
        <f t="shared" si="56"/>
        <v>23</v>
      </c>
      <c r="BI88" s="61">
        <f t="shared" si="57"/>
        <v>0.88461538461538458</v>
      </c>
    </row>
    <row r="89" spans="1:62" x14ac:dyDescent="0.15">
      <c r="A89" s="29">
        <v>26</v>
      </c>
      <c r="B89" s="29" t="s">
        <v>61</v>
      </c>
      <c r="C89" s="53">
        <v>2</v>
      </c>
      <c r="D89" s="36">
        <v>2</v>
      </c>
      <c r="E89" s="14">
        <v>2</v>
      </c>
      <c r="F89" s="15">
        <v>2</v>
      </c>
      <c r="G89" s="15">
        <v>2</v>
      </c>
      <c r="H89" s="35">
        <v>2</v>
      </c>
      <c r="I89" s="34">
        <v>2</v>
      </c>
      <c r="J89" s="33">
        <v>2</v>
      </c>
      <c r="K89" s="31">
        <f t="shared" si="32"/>
        <v>6</v>
      </c>
      <c r="L89" s="31">
        <f t="shared" si="33"/>
        <v>1</v>
      </c>
      <c r="M89" s="32">
        <f t="shared" si="54"/>
        <v>6</v>
      </c>
      <c r="N89" s="32">
        <f t="shared" si="30"/>
        <v>1</v>
      </c>
      <c r="O89" s="70">
        <f t="shared" si="41"/>
        <v>0</v>
      </c>
      <c r="Q89" s="15">
        <v>1</v>
      </c>
      <c r="R89" s="15">
        <v>1</v>
      </c>
      <c r="S89" s="15">
        <v>3</v>
      </c>
      <c r="T89" s="35">
        <v>3</v>
      </c>
      <c r="U89" s="34">
        <v>2</v>
      </c>
      <c r="V89" s="33">
        <v>3</v>
      </c>
      <c r="W89" s="31">
        <f t="shared" si="34"/>
        <v>5</v>
      </c>
      <c r="X89" s="16">
        <f t="shared" si="29"/>
        <v>0.55555555555555558</v>
      </c>
      <c r="Y89" s="34">
        <f t="shared" si="42"/>
        <v>8</v>
      </c>
      <c r="Z89" s="32">
        <f t="shared" si="43"/>
        <v>0.88888888888888884</v>
      </c>
      <c r="AA89" s="70">
        <f t="shared" si="44"/>
        <v>0.33333333333333326</v>
      </c>
      <c r="AC89" s="15">
        <v>1</v>
      </c>
      <c r="AD89" s="15">
        <v>2</v>
      </c>
      <c r="AE89" s="15">
        <v>2</v>
      </c>
      <c r="AF89" s="35">
        <v>3</v>
      </c>
      <c r="AG89" s="34">
        <v>4</v>
      </c>
      <c r="AH89" s="33">
        <v>4</v>
      </c>
      <c r="AI89" s="15">
        <f t="shared" si="35"/>
        <v>5</v>
      </c>
      <c r="AJ89" s="15">
        <f t="shared" si="36"/>
        <v>0.41666666666666669</v>
      </c>
      <c r="AK89" s="35">
        <f t="shared" si="45"/>
        <v>11</v>
      </c>
      <c r="AL89" s="34">
        <f t="shared" si="46"/>
        <v>0.91666666666666663</v>
      </c>
      <c r="AM89" s="70">
        <f t="shared" si="47"/>
        <v>0.49999999999999994</v>
      </c>
      <c r="AO89" s="15">
        <v>1</v>
      </c>
      <c r="AP89" s="15">
        <v>1</v>
      </c>
      <c r="AQ89" s="15">
        <v>0</v>
      </c>
      <c r="AR89" s="34">
        <v>4</v>
      </c>
      <c r="AS89" s="34">
        <v>4</v>
      </c>
      <c r="AT89" s="33">
        <v>3</v>
      </c>
      <c r="AU89" s="31">
        <f t="shared" si="37"/>
        <v>2</v>
      </c>
      <c r="AV89" s="15">
        <f t="shared" si="38"/>
        <v>0.13333333333333333</v>
      </c>
      <c r="AW89" s="35">
        <f t="shared" si="48"/>
        <v>11</v>
      </c>
      <c r="AX89" s="32">
        <f t="shared" si="49"/>
        <v>0.73333333333333328</v>
      </c>
      <c r="AY89" s="70">
        <f t="shared" si="50"/>
        <v>0.6</v>
      </c>
      <c r="BA89" s="31">
        <f t="shared" si="39"/>
        <v>18</v>
      </c>
      <c r="BB89" s="32">
        <f t="shared" si="51"/>
        <v>36</v>
      </c>
      <c r="BC89" s="31">
        <f t="shared" si="40"/>
        <v>0.42857142857142855</v>
      </c>
      <c r="BD89" s="32">
        <f t="shared" si="52"/>
        <v>0.8571428571428571</v>
      </c>
      <c r="BE89" s="70">
        <f t="shared" si="53"/>
        <v>0.42857142857142855</v>
      </c>
      <c r="BG89" s="60">
        <f t="shared" si="55"/>
        <v>24</v>
      </c>
      <c r="BH89" s="36">
        <f t="shared" si="56"/>
        <v>18</v>
      </c>
      <c r="BI89" s="61">
        <f t="shared" si="57"/>
        <v>0.75</v>
      </c>
    </row>
    <row r="90" spans="1:62" x14ac:dyDescent="0.15">
      <c r="A90" s="29">
        <v>27</v>
      </c>
      <c r="B90" s="29" t="s">
        <v>64</v>
      </c>
      <c r="C90" s="53">
        <v>2</v>
      </c>
      <c r="D90" s="36">
        <v>2</v>
      </c>
      <c r="E90" s="14">
        <v>2</v>
      </c>
      <c r="F90" s="15">
        <v>2</v>
      </c>
      <c r="G90" s="15">
        <v>2</v>
      </c>
      <c r="H90" s="35">
        <v>2</v>
      </c>
      <c r="I90" s="34">
        <v>2</v>
      </c>
      <c r="J90" s="33">
        <v>2</v>
      </c>
      <c r="K90" s="31">
        <f t="shared" si="32"/>
        <v>6</v>
      </c>
      <c r="L90" s="31">
        <f t="shared" si="33"/>
        <v>1</v>
      </c>
      <c r="M90" s="32">
        <f t="shared" si="54"/>
        <v>6</v>
      </c>
      <c r="N90" s="32">
        <f t="shared" si="30"/>
        <v>1</v>
      </c>
      <c r="O90" s="70">
        <f t="shared" si="41"/>
        <v>0</v>
      </c>
      <c r="Q90" s="15">
        <v>2</v>
      </c>
      <c r="R90" s="15">
        <v>1</v>
      </c>
      <c r="S90" s="15">
        <v>1</v>
      </c>
      <c r="T90" s="35">
        <v>3</v>
      </c>
      <c r="U90" s="34">
        <v>2</v>
      </c>
      <c r="V90" s="33">
        <v>3</v>
      </c>
      <c r="W90" s="31">
        <f t="shared" si="34"/>
        <v>4</v>
      </c>
      <c r="X90" s="16">
        <f t="shared" si="29"/>
        <v>0.44444444444444442</v>
      </c>
      <c r="Y90" s="34">
        <f t="shared" si="42"/>
        <v>8</v>
      </c>
      <c r="Z90" s="32">
        <f t="shared" si="43"/>
        <v>0.88888888888888884</v>
      </c>
      <c r="AA90" s="70">
        <f t="shared" si="44"/>
        <v>0.44444444444444442</v>
      </c>
      <c r="AC90" s="15">
        <v>0</v>
      </c>
      <c r="AD90" s="15">
        <v>1</v>
      </c>
      <c r="AE90" s="15">
        <v>1</v>
      </c>
      <c r="AF90" s="35">
        <v>4</v>
      </c>
      <c r="AG90" s="34">
        <v>4</v>
      </c>
      <c r="AH90" s="33">
        <v>3</v>
      </c>
      <c r="AI90" s="15">
        <f t="shared" si="35"/>
        <v>2</v>
      </c>
      <c r="AJ90" s="15">
        <f t="shared" si="36"/>
        <v>0.16666666666666666</v>
      </c>
      <c r="AK90" s="35">
        <f t="shared" si="45"/>
        <v>11</v>
      </c>
      <c r="AL90" s="34">
        <f t="shared" si="46"/>
        <v>0.91666666666666663</v>
      </c>
      <c r="AM90" s="70">
        <f t="shared" si="47"/>
        <v>0.75</v>
      </c>
      <c r="AO90" s="15">
        <v>3</v>
      </c>
      <c r="AP90" s="15">
        <v>1</v>
      </c>
      <c r="AQ90" s="15">
        <v>0</v>
      </c>
      <c r="AR90" s="34">
        <v>5</v>
      </c>
      <c r="AS90" s="34">
        <v>4</v>
      </c>
      <c r="AT90" s="33">
        <v>4</v>
      </c>
      <c r="AU90" s="31">
        <f t="shared" si="37"/>
        <v>4</v>
      </c>
      <c r="AV90" s="15">
        <f t="shared" si="38"/>
        <v>0.26666666666666666</v>
      </c>
      <c r="AW90" s="35">
        <f t="shared" si="48"/>
        <v>13</v>
      </c>
      <c r="AX90" s="32">
        <f t="shared" si="49"/>
        <v>0.8666666666666667</v>
      </c>
      <c r="AY90" s="70">
        <f t="shared" si="50"/>
        <v>0.60000000000000009</v>
      </c>
      <c r="BA90" s="31">
        <f t="shared" si="39"/>
        <v>16</v>
      </c>
      <c r="BB90" s="32">
        <f t="shared" si="51"/>
        <v>38</v>
      </c>
      <c r="BC90" s="31">
        <f t="shared" si="40"/>
        <v>0.38095238095238093</v>
      </c>
      <c r="BD90" s="32">
        <f t="shared" si="52"/>
        <v>0.90476190476190477</v>
      </c>
      <c r="BE90" s="70">
        <f t="shared" si="53"/>
        <v>0.52380952380952384</v>
      </c>
      <c r="BG90" s="60">
        <f t="shared" si="55"/>
        <v>26</v>
      </c>
      <c r="BH90" s="36">
        <f t="shared" si="56"/>
        <v>22</v>
      </c>
      <c r="BI90" s="61">
        <f t="shared" si="57"/>
        <v>0.84615384615384615</v>
      </c>
    </row>
    <row r="91" spans="1:62" x14ac:dyDescent="0.15">
      <c r="A91" s="29">
        <v>28</v>
      </c>
      <c r="B91" s="29" t="s">
        <v>94</v>
      </c>
      <c r="C91" s="53">
        <v>2</v>
      </c>
      <c r="D91" s="36">
        <v>2</v>
      </c>
      <c r="E91" s="14">
        <v>2</v>
      </c>
      <c r="F91" s="15">
        <v>2</v>
      </c>
      <c r="G91" s="15">
        <v>2</v>
      </c>
      <c r="H91" s="35">
        <v>2</v>
      </c>
      <c r="I91" s="34">
        <v>2</v>
      </c>
      <c r="J91" s="33">
        <v>2</v>
      </c>
      <c r="K91" s="31">
        <f t="shared" si="32"/>
        <v>6</v>
      </c>
      <c r="L91" s="31">
        <f t="shared" si="33"/>
        <v>1</v>
      </c>
      <c r="M91" s="32">
        <f t="shared" si="54"/>
        <v>6</v>
      </c>
      <c r="N91" s="32">
        <f t="shared" si="30"/>
        <v>1</v>
      </c>
      <c r="O91" s="70">
        <f t="shared" si="41"/>
        <v>0</v>
      </c>
      <c r="Q91" s="15">
        <v>2</v>
      </c>
      <c r="R91" s="15">
        <v>3</v>
      </c>
      <c r="S91" s="15">
        <v>3</v>
      </c>
      <c r="T91" s="35">
        <v>3</v>
      </c>
      <c r="U91" s="34">
        <v>3</v>
      </c>
      <c r="V91" s="33">
        <v>3</v>
      </c>
      <c r="W91" s="31">
        <f t="shared" si="34"/>
        <v>8</v>
      </c>
      <c r="X91" s="16">
        <f t="shared" si="29"/>
        <v>0.88888888888888884</v>
      </c>
      <c r="Y91" s="34">
        <f t="shared" si="42"/>
        <v>9</v>
      </c>
      <c r="Z91" s="32">
        <f t="shared" si="43"/>
        <v>1</v>
      </c>
      <c r="AA91" s="70">
        <f t="shared" si="44"/>
        <v>0.11111111111111116</v>
      </c>
      <c r="AC91" s="15">
        <v>4</v>
      </c>
      <c r="AD91" s="15">
        <v>2</v>
      </c>
      <c r="AE91" s="15">
        <v>1</v>
      </c>
      <c r="AF91" s="35">
        <v>4</v>
      </c>
      <c r="AG91" s="34">
        <v>2</v>
      </c>
      <c r="AH91" s="33">
        <v>4</v>
      </c>
      <c r="AI91" s="15">
        <f t="shared" si="35"/>
        <v>7</v>
      </c>
      <c r="AJ91" s="15">
        <f t="shared" si="36"/>
        <v>0.58333333333333337</v>
      </c>
      <c r="AK91" s="35">
        <f t="shared" si="45"/>
        <v>10</v>
      </c>
      <c r="AL91" s="34">
        <f t="shared" si="46"/>
        <v>0.83333333333333337</v>
      </c>
      <c r="AM91" s="70">
        <f t="shared" si="47"/>
        <v>0.25</v>
      </c>
      <c r="AO91" s="15">
        <v>3</v>
      </c>
      <c r="AP91" s="15">
        <v>2</v>
      </c>
      <c r="AQ91" s="15">
        <v>0</v>
      </c>
      <c r="AR91" s="34">
        <v>5</v>
      </c>
      <c r="AS91" s="34">
        <v>4</v>
      </c>
      <c r="AT91" s="33">
        <v>3</v>
      </c>
      <c r="AU91" s="31">
        <f t="shared" si="37"/>
        <v>5</v>
      </c>
      <c r="AV91" s="15">
        <f t="shared" si="38"/>
        <v>0.33333333333333331</v>
      </c>
      <c r="AW91" s="35">
        <f t="shared" si="48"/>
        <v>12</v>
      </c>
      <c r="AX91" s="32">
        <f t="shared" si="49"/>
        <v>0.8</v>
      </c>
      <c r="AY91" s="70">
        <f t="shared" si="50"/>
        <v>0.46666666666666673</v>
      </c>
      <c r="BA91" s="31">
        <f t="shared" si="39"/>
        <v>26</v>
      </c>
      <c r="BB91" s="32">
        <f t="shared" si="51"/>
        <v>37</v>
      </c>
      <c r="BC91" s="31">
        <f t="shared" si="40"/>
        <v>0.61904761904761907</v>
      </c>
      <c r="BD91" s="32">
        <f t="shared" si="52"/>
        <v>0.88095238095238093</v>
      </c>
      <c r="BE91" s="70">
        <f t="shared" si="53"/>
        <v>0.26190476190476186</v>
      </c>
      <c r="BG91" s="60">
        <f t="shared" si="55"/>
        <v>16</v>
      </c>
      <c r="BH91" s="36">
        <f t="shared" si="56"/>
        <v>11</v>
      </c>
      <c r="BI91" s="61">
        <f t="shared" si="57"/>
        <v>0.6875</v>
      </c>
    </row>
    <row r="92" spans="1:62" x14ac:dyDescent="0.15">
      <c r="A92" s="29">
        <v>29</v>
      </c>
      <c r="B92" s="29" t="s">
        <v>1</v>
      </c>
      <c r="C92" s="53">
        <v>2</v>
      </c>
      <c r="D92" s="36">
        <v>2</v>
      </c>
      <c r="E92" s="14">
        <v>2</v>
      </c>
      <c r="F92" s="15">
        <v>2</v>
      </c>
      <c r="G92" s="15">
        <v>1</v>
      </c>
      <c r="H92" s="35">
        <v>2</v>
      </c>
      <c r="I92" s="34">
        <v>2</v>
      </c>
      <c r="J92" s="33">
        <v>2</v>
      </c>
      <c r="K92" s="31">
        <f t="shared" si="32"/>
        <v>5</v>
      </c>
      <c r="L92" s="31">
        <f t="shared" si="33"/>
        <v>0.83333333333333337</v>
      </c>
      <c r="M92" s="32">
        <f t="shared" si="54"/>
        <v>6</v>
      </c>
      <c r="N92" s="32">
        <f t="shared" si="30"/>
        <v>1</v>
      </c>
      <c r="O92" s="70">
        <f t="shared" si="41"/>
        <v>0.16666666666666663</v>
      </c>
      <c r="Q92" s="15">
        <v>2</v>
      </c>
      <c r="R92" s="15">
        <v>0</v>
      </c>
      <c r="S92" s="15">
        <v>2</v>
      </c>
      <c r="T92" s="35">
        <v>2</v>
      </c>
      <c r="U92" s="34">
        <v>2</v>
      </c>
      <c r="V92" s="33">
        <v>3</v>
      </c>
      <c r="W92" s="31">
        <f t="shared" si="34"/>
        <v>4</v>
      </c>
      <c r="X92" s="16">
        <f t="shared" si="29"/>
        <v>0.44444444444444442</v>
      </c>
      <c r="Y92" s="34">
        <f t="shared" si="42"/>
        <v>7</v>
      </c>
      <c r="Z92" s="32">
        <f t="shared" si="43"/>
        <v>0.77777777777777779</v>
      </c>
      <c r="AA92" s="70">
        <f t="shared" si="44"/>
        <v>0.33333333333333337</v>
      </c>
      <c r="AC92" s="15">
        <v>2</v>
      </c>
      <c r="AD92" s="15">
        <v>1</v>
      </c>
      <c r="AE92" s="15">
        <v>3</v>
      </c>
      <c r="AF92" s="35">
        <v>2</v>
      </c>
      <c r="AG92" s="34">
        <v>1</v>
      </c>
      <c r="AH92" s="33">
        <v>4</v>
      </c>
      <c r="AI92" s="15">
        <f t="shared" si="35"/>
        <v>6</v>
      </c>
      <c r="AJ92" s="15">
        <f t="shared" si="36"/>
        <v>0.5</v>
      </c>
      <c r="AK92" s="35">
        <f t="shared" si="45"/>
        <v>7</v>
      </c>
      <c r="AL92" s="34">
        <f t="shared" si="46"/>
        <v>0.58333333333333337</v>
      </c>
      <c r="AM92" s="70">
        <f t="shared" si="47"/>
        <v>8.333333333333337E-2</v>
      </c>
      <c r="AO92" s="15">
        <v>1</v>
      </c>
      <c r="AP92" s="15">
        <v>0</v>
      </c>
      <c r="AQ92" s="15">
        <v>1</v>
      </c>
      <c r="AR92" s="34">
        <v>5</v>
      </c>
      <c r="AS92" s="34">
        <v>4</v>
      </c>
      <c r="AT92" s="33">
        <v>4</v>
      </c>
      <c r="AU92" s="31">
        <f t="shared" si="37"/>
        <v>2</v>
      </c>
      <c r="AV92" s="15">
        <f t="shared" si="38"/>
        <v>0.13333333333333333</v>
      </c>
      <c r="AW92" s="35">
        <f t="shared" si="48"/>
        <v>13</v>
      </c>
      <c r="AX92" s="32">
        <f t="shared" si="49"/>
        <v>0.8666666666666667</v>
      </c>
      <c r="AY92" s="70">
        <f t="shared" si="50"/>
        <v>0.73333333333333339</v>
      </c>
      <c r="BA92" s="31">
        <f t="shared" si="39"/>
        <v>17</v>
      </c>
      <c r="BB92" s="32">
        <f t="shared" si="51"/>
        <v>33</v>
      </c>
      <c r="BC92" s="31">
        <f t="shared" si="40"/>
        <v>0.40476190476190477</v>
      </c>
      <c r="BD92" s="32">
        <f t="shared" si="52"/>
        <v>0.7857142857142857</v>
      </c>
      <c r="BE92" s="70">
        <f t="shared" si="53"/>
        <v>0.38095238095238093</v>
      </c>
      <c r="BG92" s="75">
        <f t="shared" si="55"/>
        <v>25</v>
      </c>
      <c r="BH92" s="65">
        <f t="shared" si="56"/>
        <v>16</v>
      </c>
      <c r="BI92" s="64">
        <f t="shared" si="57"/>
        <v>0.64</v>
      </c>
    </row>
    <row r="93" spans="1:62" s="10" customFormat="1" x14ac:dyDescent="0.15">
      <c r="A93" s="37">
        <v>30</v>
      </c>
      <c r="B93" s="37" t="s">
        <v>33</v>
      </c>
      <c r="C93" s="57">
        <v>2</v>
      </c>
      <c r="D93" s="37">
        <v>3</v>
      </c>
      <c r="E93" s="11">
        <v>2</v>
      </c>
      <c r="F93" s="12">
        <v>2</v>
      </c>
      <c r="G93" s="12">
        <v>2</v>
      </c>
      <c r="H93" s="41">
        <v>2</v>
      </c>
      <c r="I93" s="39">
        <v>2</v>
      </c>
      <c r="J93" s="40">
        <v>2</v>
      </c>
      <c r="K93" s="12">
        <f t="shared" si="32"/>
        <v>6</v>
      </c>
      <c r="L93" s="12">
        <f t="shared" si="33"/>
        <v>1</v>
      </c>
      <c r="M93" s="39">
        <f t="shared" si="54"/>
        <v>6</v>
      </c>
      <c r="N93" s="39">
        <f t="shared" si="30"/>
        <v>1</v>
      </c>
      <c r="O93" s="42">
        <f t="shared" si="41"/>
        <v>0</v>
      </c>
      <c r="P93" s="60"/>
      <c r="Q93" s="12">
        <v>2</v>
      </c>
      <c r="R93" s="12">
        <v>0</v>
      </c>
      <c r="S93" s="12">
        <v>2</v>
      </c>
      <c r="T93" s="41">
        <v>2</v>
      </c>
      <c r="U93" s="39">
        <v>2</v>
      </c>
      <c r="V93" s="40">
        <v>3</v>
      </c>
      <c r="W93" s="12">
        <f t="shared" si="34"/>
        <v>4</v>
      </c>
      <c r="X93" s="13">
        <f t="shared" si="29"/>
        <v>0.44444444444444442</v>
      </c>
      <c r="Y93" s="39">
        <f t="shared" si="42"/>
        <v>7</v>
      </c>
      <c r="Z93" s="39">
        <f t="shared" si="43"/>
        <v>0.77777777777777779</v>
      </c>
      <c r="AA93" s="42">
        <f t="shared" si="44"/>
        <v>0.33333333333333337</v>
      </c>
      <c r="AB93" s="60"/>
      <c r="AC93" s="12">
        <v>0</v>
      </c>
      <c r="AD93" s="12">
        <v>1</v>
      </c>
      <c r="AE93" s="12">
        <v>0</v>
      </c>
      <c r="AF93" s="41">
        <v>2</v>
      </c>
      <c r="AG93" s="39">
        <v>2</v>
      </c>
      <c r="AH93" s="40">
        <v>4</v>
      </c>
      <c r="AI93" s="12">
        <f t="shared" si="35"/>
        <v>1</v>
      </c>
      <c r="AJ93" s="12">
        <f t="shared" si="36"/>
        <v>8.3333333333333329E-2</v>
      </c>
      <c r="AK93" s="41">
        <f t="shared" si="45"/>
        <v>8</v>
      </c>
      <c r="AL93" s="39">
        <f t="shared" si="46"/>
        <v>0.66666666666666663</v>
      </c>
      <c r="AM93" s="42">
        <f t="shared" si="47"/>
        <v>0.58333333333333326</v>
      </c>
      <c r="AN93" s="60"/>
      <c r="AO93" s="12">
        <v>0</v>
      </c>
      <c r="AP93" s="12">
        <v>1</v>
      </c>
      <c r="AQ93" s="12">
        <v>0</v>
      </c>
      <c r="AR93" s="39">
        <v>4</v>
      </c>
      <c r="AS93" s="39">
        <v>3</v>
      </c>
      <c r="AT93" s="40">
        <v>2</v>
      </c>
      <c r="AU93" s="12">
        <f t="shared" si="37"/>
        <v>1</v>
      </c>
      <c r="AV93" s="12">
        <f t="shared" si="38"/>
        <v>6.6666666666666666E-2</v>
      </c>
      <c r="AW93" s="41">
        <f t="shared" si="48"/>
        <v>9</v>
      </c>
      <c r="AX93" s="39">
        <f t="shared" si="49"/>
        <v>0.6</v>
      </c>
      <c r="AY93" s="42">
        <f t="shared" si="50"/>
        <v>0.53333333333333333</v>
      </c>
      <c r="AZ93" s="60"/>
      <c r="BA93" s="12">
        <f t="shared" si="39"/>
        <v>12</v>
      </c>
      <c r="BB93" s="39">
        <f t="shared" si="51"/>
        <v>30</v>
      </c>
      <c r="BC93" s="12">
        <f t="shared" si="40"/>
        <v>0.2857142857142857</v>
      </c>
      <c r="BD93" s="39">
        <f t="shared" si="52"/>
        <v>0.7142857142857143</v>
      </c>
      <c r="BE93" s="42">
        <f t="shared" si="53"/>
        <v>0.4285714285714286</v>
      </c>
      <c r="BF93" s="60"/>
      <c r="BG93" s="60">
        <f t="shared" si="55"/>
        <v>30</v>
      </c>
      <c r="BH93" s="36">
        <f t="shared" si="56"/>
        <v>18</v>
      </c>
      <c r="BI93" s="61">
        <f t="shared" si="57"/>
        <v>0.6</v>
      </c>
    </row>
    <row r="94" spans="1:62" x14ac:dyDescent="0.15">
      <c r="A94" s="29">
        <v>31</v>
      </c>
      <c r="B94" s="29" t="s">
        <v>143</v>
      </c>
      <c r="C94" s="53">
        <v>2</v>
      </c>
      <c r="D94" s="36">
        <v>3</v>
      </c>
      <c r="E94" s="14">
        <v>2</v>
      </c>
      <c r="F94" s="15">
        <v>1</v>
      </c>
      <c r="G94" s="15">
        <v>2</v>
      </c>
      <c r="H94" s="35">
        <v>2</v>
      </c>
      <c r="I94" s="34">
        <v>2</v>
      </c>
      <c r="J94" s="33">
        <v>2</v>
      </c>
      <c r="K94" s="31">
        <f t="shared" si="32"/>
        <v>5</v>
      </c>
      <c r="L94" s="31">
        <f t="shared" si="33"/>
        <v>0.83333333333333337</v>
      </c>
      <c r="M94" s="32">
        <f t="shared" si="54"/>
        <v>6</v>
      </c>
      <c r="N94" s="32">
        <f t="shared" si="30"/>
        <v>1</v>
      </c>
      <c r="O94" s="70">
        <f t="shared" si="41"/>
        <v>0.16666666666666663</v>
      </c>
      <c r="Q94" s="15">
        <v>1</v>
      </c>
      <c r="R94" s="15">
        <v>0</v>
      </c>
      <c r="S94" s="15">
        <v>2</v>
      </c>
      <c r="T94" s="35">
        <v>3</v>
      </c>
      <c r="U94" s="34">
        <v>2</v>
      </c>
      <c r="V94" s="33">
        <v>3</v>
      </c>
      <c r="W94" s="31">
        <f t="shared" si="34"/>
        <v>3</v>
      </c>
      <c r="X94" s="16">
        <f t="shared" si="29"/>
        <v>0.33333333333333331</v>
      </c>
      <c r="Y94" s="34">
        <f t="shared" si="42"/>
        <v>8</v>
      </c>
      <c r="Z94" s="32">
        <f t="shared" si="43"/>
        <v>0.88888888888888884</v>
      </c>
      <c r="AA94" s="70">
        <f t="shared" si="44"/>
        <v>0.55555555555555558</v>
      </c>
      <c r="AC94" s="15">
        <v>0</v>
      </c>
      <c r="AD94" s="15">
        <v>0</v>
      </c>
      <c r="AE94" s="15">
        <v>0</v>
      </c>
      <c r="AF94" s="35">
        <v>3</v>
      </c>
      <c r="AG94" s="34">
        <v>2</v>
      </c>
      <c r="AH94" s="33">
        <v>3</v>
      </c>
      <c r="AI94" s="15">
        <f t="shared" si="35"/>
        <v>0</v>
      </c>
      <c r="AJ94" s="15">
        <f t="shared" si="36"/>
        <v>0</v>
      </c>
      <c r="AK94" s="35">
        <f t="shared" si="45"/>
        <v>8</v>
      </c>
      <c r="AL94" s="34">
        <f t="shared" si="46"/>
        <v>0.66666666666666663</v>
      </c>
      <c r="AM94" s="70">
        <f t="shared" si="47"/>
        <v>0.66666666666666663</v>
      </c>
      <c r="AO94" s="15">
        <v>0</v>
      </c>
      <c r="AP94" s="15">
        <v>0</v>
      </c>
      <c r="AQ94" s="15">
        <v>0</v>
      </c>
      <c r="AR94" s="34">
        <v>4</v>
      </c>
      <c r="AS94" s="34">
        <v>4</v>
      </c>
      <c r="AT94" s="33">
        <v>2</v>
      </c>
      <c r="AU94" s="31">
        <f t="shared" si="37"/>
        <v>0</v>
      </c>
      <c r="AV94" s="15">
        <f t="shared" si="38"/>
        <v>0</v>
      </c>
      <c r="AW94" s="35">
        <f t="shared" si="48"/>
        <v>10</v>
      </c>
      <c r="AX94" s="32">
        <f t="shared" si="49"/>
        <v>0.66666666666666663</v>
      </c>
      <c r="AY94" s="70">
        <f t="shared" si="50"/>
        <v>0.66666666666666663</v>
      </c>
      <c r="BA94" s="31">
        <f t="shared" si="39"/>
        <v>8</v>
      </c>
      <c r="BB94" s="32">
        <f t="shared" si="51"/>
        <v>32</v>
      </c>
      <c r="BC94" s="31">
        <f t="shared" si="40"/>
        <v>0.19047619047619047</v>
      </c>
      <c r="BD94" s="32">
        <f t="shared" si="52"/>
        <v>0.76190476190476186</v>
      </c>
      <c r="BE94" s="70">
        <f t="shared" si="53"/>
        <v>0.5714285714285714</v>
      </c>
      <c r="BG94" s="60">
        <f t="shared" si="55"/>
        <v>34</v>
      </c>
      <c r="BH94" s="36">
        <f t="shared" si="56"/>
        <v>24</v>
      </c>
      <c r="BI94" s="61">
        <f t="shared" si="57"/>
        <v>0.70588235294117652</v>
      </c>
    </row>
    <row r="95" spans="1:62" x14ac:dyDescent="0.15">
      <c r="A95" s="29">
        <v>32</v>
      </c>
      <c r="B95" s="29" t="s">
        <v>144</v>
      </c>
      <c r="C95" s="53">
        <v>2</v>
      </c>
      <c r="D95" s="36">
        <v>3</v>
      </c>
      <c r="E95" s="14">
        <v>2</v>
      </c>
      <c r="F95" s="15">
        <v>2</v>
      </c>
      <c r="G95" s="15">
        <v>2</v>
      </c>
      <c r="H95" s="35">
        <v>2</v>
      </c>
      <c r="I95" s="34">
        <v>2</v>
      </c>
      <c r="J95" s="33">
        <v>2</v>
      </c>
      <c r="K95" s="31">
        <f t="shared" si="32"/>
        <v>6</v>
      </c>
      <c r="L95" s="31">
        <f t="shared" si="33"/>
        <v>1</v>
      </c>
      <c r="M95" s="32">
        <f t="shared" si="54"/>
        <v>6</v>
      </c>
      <c r="N95" s="32">
        <f t="shared" si="30"/>
        <v>1</v>
      </c>
      <c r="O95" s="70">
        <f t="shared" si="41"/>
        <v>0</v>
      </c>
      <c r="Q95" s="15">
        <v>3</v>
      </c>
      <c r="R95" s="15">
        <v>2</v>
      </c>
      <c r="S95" s="15">
        <v>2</v>
      </c>
      <c r="T95" s="35">
        <v>3</v>
      </c>
      <c r="U95" s="34">
        <v>2</v>
      </c>
      <c r="V95" s="33">
        <v>3</v>
      </c>
      <c r="W95" s="31">
        <f t="shared" si="34"/>
        <v>7</v>
      </c>
      <c r="X95" s="16">
        <f t="shared" si="29"/>
        <v>0.77777777777777779</v>
      </c>
      <c r="Y95" s="34">
        <f t="shared" si="42"/>
        <v>8</v>
      </c>
      <c r="Z95" s="32">
        <f t="shared" si="43"/>
        <v>0.88888888888888884</v>
      </c>
      <c r="AA95" s="70">
        <f t="shared" si="44"/>
        <v>0.11111111111111105</v>
      </c>
      <c r="AC95" s="15">
        <v>3</v>
      </c>
      <c r="AD95" s="15">
        <v>0</v>
      </c>
      <c r="AE95" s="15">
        <v>4</v>
      </c>
      <c r="AF95" s="35">
        <v>4</v>
      </c>
      <c r="AG95" s="34">
        <v>2</v>
      </c>
      <c r="AH95" s="33">
        <v>4</v>
      </c>
      <c r="AI95" s="15">
        <f t="shared" si="35"/>
        <v>7</v>
      </c>
      <c r="AJ95" s="15">
        <f t="shared" si="36"/>
        <v>0.58333333333333337</v>
      </c>
      <c r="AK95" s="35">
        <f t="shared" si="45"/>
        <v>10</v>
      </c>
      <c r="AL95" s="34">
        <f t="shared" si="46"/>
        <v>0.83333333333333337</v>
      </c>
      <c r="AM95" s="70">
        <f t="shared" si="47"/>
        <v>0.25</v>
      </c>
      <c r="AO95" s="15">
        <v>0</v>
      </c>
      <c r="AP95" s="15">
        <v>0</v>
      </c>
      <c r="AQ95" s="15">
        <v>2</v>
      </c>
      <c r="AR95" s="34">
        <v>1</v>
      </c>
      <c r="AS95" s="34">
        <v>1</v>
      </c>
      <c r="AT95" s="33">
        <v>3</v>
      </c>
      <c r="AU95" s="31">
        <f t="shared" si="37"/>
        <v>2</v>
      </c>
      <c r="AV95" s="15">
        <f t="shared" si="38"/>
        <v>0.13333333333333333</v>
      </c>
      <c r="AW95" s="35">
        <f t="shared" si="48"/>
        <v>5</v>
      </c>
      <c r="AX95" s="32">
        <f t="shared" si="49"/>
        <v>0.33333333333333331</v>
      </c>
      <c r="AY95" s="70">
        <f t="shared" si="50"/>
        <v>0.19999999999999998</v>
      </c>
      <c r="BA95" s="31">
        <f t="shared" si="39"/>
        <v>22</v>
      </c>
      <c r="BB95" s="32">
        <f t="shared" si="51"/>
        <v>29</v>
      </c>
      <c r="BC95" s="31">
        <f t="shared" si="40"/>
        <v>0.52380952380952384</v>
      </c>
      <c r="BD95" s="32">
        <f t="shared" si="52"/>
        <v>0.69047619047619047</v>
      </c>
      <c r="BE95" s="70">
        <f t="shared" si="53"/>
        <v>0.16666666666666663</v>
      </c>
      <c r="BG95" s="60">
        <f t="shared" si="55"/>
        <v>20</v>
      </c>
      <c r="BH95" s="36">
        <f t="shared" si="56"/>
        <v>7</v>
      </c>
      <c r="BI95" s="61">
        <f t="shared" si="57"/>
        <v>0.35</v>
      </c>
    </row>
    <row r="96" spans="1:62" x14ac:dyDescent="0.15">
      <c r="A96" s="29">
        <v>33</v>
      </c>
      <c r="B96" s="29" t="s">
        <v>45</v>
      </c>
      <c r="C96" s="53">
        <v>2</v>
      </c>
      <c r="D96" s="36">
        <v>3</v>
      </c>
      <c r="E96" s="14">
        <v>2</v>
      </c>
      <c r="F96" s="15">
        <v>2</v>
      </c>
      <c r="G96" s="15">
        <v>2</v>
      </c>
      <c r="H96" s="35">
        <v>2</v>
      </c>
      <c r="I96" s="34">
        <v>2</v>
      </c>
      <c r="J96" s="33">
        <v>2</v>
      </c>
      <c r="K96" s="31">
        <f t="shared" si="32"/>
        <v>6</v>
      </c>
      <c r="L96" s="31">
        <f t="shared" si="33"/>
        <v>1</v>
      </c>
      <c r="M96" s="32">
        <f t="shared" si="54"/>
        <v>6</v>
      </c>
      <c r="N96" s="32">
        <f t="shared" si="30"/>
        <v>1</v>
      </c>
      <c r="O96" s="70">
        <f t="shared" si="41"/>
        <v>0</v>
      </c>
      <c r="Q96" s="15">
        <v>3</v>
      </c>
      <c r="R96" s="15">
        <v>3</v>
      </c>
      <c r="S96" s="15">
        <v>3</v>
      </c>
      <c r="T96" s="35">
        <v>3</v>
      </c>
      <c r="U96" s="34">
        <v>3</v>
      </c>
      <c r="V96" s="33">
        <v>3</v>
      </c>
      <c r="W96" s="31">
        <f t="shared" si="34"/>
        <v>9</v>
      </c>
      <c r="X96" s="16">
        <f t="shared" si="29"/>
        <v>1</v>
      </c>
      <c r="Y96" s="34">
        <f t="shared" si="42"/>
        <v>9</v>
      </c>
      <c r="Z96" s="32">
        <f t="shared" si="43"/>
        <v>1</v>
      </c>
      <c r="AA96" s="70">
        <f t="shared" si="44"/>
        <v>0</v>
      </c>
      <c r="AC96" s="15">
        <v>3</v>
      </c>
      <c r="AD96" s="15">
        <v>3</v>
      </c>
      <c r="AE96" s="15">
        <v>3</v>
      </c>
      <c r="AF96" s="35">
        <v>4</v>
      </c>
      <c r="AG96" s="34">
        <v>3</v>
      </c>
      <c r="AH96" s="33">
        <v>4</v>
      </c>
      <c r="AI96" s="15">
        <f t="shared" si="35"/>
        <v>9</v>
      </c>
      <c r="AJ96" s="15">
        <f t="shared" si="36"/>
        <v>0.75</v>
      </c>
      <c r="AK96" s="35">
        <f t="shared" si="45"/>
        <v>11</v>
      </c>
      <c r="AL96" s="34">
        <f t="shared" si="46"/>
        <v>0.91666666666666663</v>
      </c>
      <c r="AM96" s="70">
        <f t="shared" si="47"/>
        <v>0.16666666666666663</v>
      </c>
      <c r="AO96" s="15">
        <v>4</v>
      </c>
      <c r="AP96" s="15">
        <v>1</v>
      </c>
      <c r="AQ96" s="15">
        <v>2</v>
      </c>
      <c r="AR96" s="34">
        <v>5</v>
      </c>
      <c r="AS96" s="34">
        <v>3</v>
      </c>
      <c r="AT96" s="33">
        <v>5</v>
      </c>
      <c r="AU96" s="31">
        <f t="shared" si="37"/>
        <v>7</v>
      </c>
      <c r="AV96" s="15">
        <f t="shared" si="38"/>
        <v>0.46666666666666667</v>
      </c>
      <c r="AW96" s="35">
        <f t="shared" si="48"/>
        <v>13</v>
      </c>
      <c r="AX96" s="32">
        <f t="shared" si="49"/>
        <v>0.8666666666666667</v>
      </c>
      <c r="AY96" s="70">
        <f t="shared" si="50"/>
        <v>0.4</v>
      </c>
      <c r="BA96" s="31">
        <f t="shared" si="39"/>
        <v>31</v>
      </c>
      <c r="BB96" s="32">
        <f t="shared" si="51"/>
        <v>39</v>
      </c>
      <c r="BC96" s="31">
        <f t="shared" si="40"/>
        <v>0.73809523809523814</v>
      </c>
      <c r="BD96" s="32">
        <f t="shared" si="52"/>
        <v>0.9285714285714286</v>
      </c>
      <c r="BE96" s="70">
        <f t="shared" si="53"/>
        <v>0.19047619047619047</v>
      </c>
      <c r="BG96" s="60">
        <f t="shared" si="55"/>
        <v>11</v>
      </c>
      <c r="BH96" s="36">
        <f t="shared" si="56"/>
        <v>8</v>
      </c>
      <c r="BI96" s="61">
        <f t="shared" si="57"/>
        <v>0.72727272727272729</v>
      </c>
    </row>
    <row r="97" spans="1:62" x14ac:dyDescent="0.15">
      <c r="A97" s="29">
        <v>34</v>
      </c>
      <c r="B97" s="29" t="s">
        <v>48</v>
      </c>
      <c r="C97" s="53">
        <v>2</v>
      </c>
      <c r="D97" s="36">
        <v>3</v>
      </c>
      <c r="E97" s="14">
        <v>1</v>
      </c>
      <c r="F97" s="15">
        <v>2</v>
      </c>
      <c r="G97" s="15">
        <v>2</v>
      </c>
      <c r="H97" s="35">
        <v>1</v>
      </c>
      <c r="I97" s="34">
        <v>2</v>
      </c>
      <c r="J97" s="33">
        <v>2</v>
      </c>
      <c r="K97" s="31">
        <f t="shared" si="32"/>
        <v>5</v>
      </c>
      <c r="L97" s="31">
        <f t="shared" si="33"/>
        <v>0.83333333333333337</v>
      </c>
      <c r="M97" s="32">
        <f t="shared" si="54"/>
        <v>5</v>
      </c>
      <c r="N97" s="32">
        <f t="shared" si="30"/>
        <v>0.83333333333333337</v>
      </c>
      <c r="O97" s="70">
        <f t="shared" si="41"/>
        <v>0</v>
      </c>
      <c r="Q97" s="15">
        <v>2</v>
      </c>
      <c r="R97" s="15">
        <v>3</v>
      </c>
      <c r="S97" s="15">
        <v>2</v>
      </c>
      <c r="T97" s="35">
        <v>2</v>
      </c>
      <c r="U97" s="34">
        <v>3</v>
      </c>
      <c r="V97" s="33">
        <v>3</v>
      </c>
      <c r="W97" s="31">
        <f t="shared" si="34"/>
        <v>7</v>
      </c>
      <c r="X97" s="16">
        <f t="shared" si="29"/>
        <v>0.77777777777777779</v>
      </c>
      <c r="Y97" s="34">
        <f t="shared" si="42"/>
        <v>8</v>
      </c>
      <c r="Z97" s="32">
        <f t="shared" si="43"/>
        <v>0.88888888888888884</v>
      </c>
      <c r="AA97" s="70">
        <f t="shared" si="44"/>
        <v>0.11111111111111105</v>
      </c>
      <c r="AC97" s="15">
        <v>0</v>
      </c>
      <c r="AD97" s="15">
        <v>2</v>
      </c>
      <c r="AE97" s="15">
        <v>2</v>
      </c>
      <c r="AF97" s="35">
        <v>0</v>
      </c>
      <c r="AG97" s="34">
        <v>2</v>
      </c>
      <c r="AH97" s="33">
        <v>4</v>
      </c>
      <c r="AI97" s="15">
        <f t="shared" si="35"/>
        <v>4</v>
      </c>
      <c r="AJ97" s="15">
        <f t="shared" si="36"/>
        <v>0.33333333333333331</v>
      </c>
      <c r="AK97" s="35">
        <f t="shared" si="45"/>
        <v>6</v>
      </c>
      <c r="AL97" s="34">
        <f t="shared" si="46"/>
        <v>0.5</v>
      </c>
      <c r="AM97" s="70">
        <f t="shared" si="47"/>
        <v>0.16666666666666669</v>
      </c>
      <c r="AO97" s="15">
        <v>0</v>
      </c>
      <c r="AP97" s="15">
        <v>3</v>
      </c>
      <c r="AQ97" s="15">
        <v>0</v>
      </c>
      <c r="AR97" s="34">
        <v>0</v>
      </c>
      <c r="AS97" s="34">
        <v>3</v>
      </c>
      <c r="AT97" s="33">
        <v>3</v>
      </c>
      <c r="AU97" s="31">
        <f t="shared" si="37"/>
        <v>3</v>
      </c>
      <c r="AV97" s="15">
        <f t="shared" si="38"/>
        <v>0.2</v>
      </c>
      <c r="AW97" s="35">
        <f t="shared" si="48"/>
        <v>6</v>
      </c>
      <c r="AX97" s="32">
        <f t="shared" si="49"/>
        <v>0.4</v>
      </c>
      <c r="AY97" s="70">
        <f t="shared" si="50"/>
        <v>0.2</v>
      </c>
      <c r="BA97" s="31">
        <f t="shared" si="39"/>
        <v>19</v>
      </c>
      <c r="BB97" s="32">
        <f t="shared" si="51"/>
        <v>25</v>
      </c>
      <c r="BC97" s="31">
        <f t="shared" si="40"/>
        <v>0.45238095238095238</v>
      </c>
      <c r="BD97" s="32">
        <f t="shared" si="52"/>
        <v>0.59523809523809523</v>
      </c>
      <c r="BE97" s="70">
        <f t="shared" si="53"/>
        <v>0.14285714285714285</v>
      </c>
      <c r="BG97" s="60">
        <f t="shared" si="55"/>
        <v>23</v>
      </c>
      <c r="BH97" s="36">
        <f t="shared" si="56"/>
        <v>6</v>
      </c>
      <c r="BI97" s="61">
        <f t="shared" si="57"/>
        <v>0.2608695652173913</v>
      </c>
    </row>
    <row r="98" spans="1:62" x14ac:dyDescent="0.15">
      <c r="A98" s="29">
        <v>35</v>
      </c>
      <c r="B98" s="29" t="s">
        <v>51</v>
      </c>
      <c r="C98" s="53">
        <v>2</v>
      </c>
      <c r="D98" s="36">
        <v>3</v>
      </c>
      <c r="E98" s="14">
        <v>2</v>
      </c>
      <c r="F98" s="15">
        <v>2</v>
      </c>
      <c r="G98" s="15">
        <v>2</v>
      </c>
      <c r="H98" s="35">
        <v>2</v>
      </c>
      <c r="I98" s="34">
        <v>2</v>
      </c>
      <c r="J98" s="33">
        <v>2</v>
      </c>
      <c r="K98" s="31">
        <f t="shared" si="32"/>
        <v>6</v>
      </c>
      <c r="L98" s="31">
        <f t="shared" si="33"/>
        <v>1</v>
      </c>
      <c r="M98" s="32">
        <f t="shared" si="54"/>
        <v>6</v>
      </c>
      <c r="N98" s="32">
        <f t="shared" si="30"/>
        <v>1</v>
      </c>
      <c r="O98" s="70">
        <f t="shared" si="41"/>
        <v>0</v>
      </c>
      <c r="Q98" s="15">
        <v>3</v>
      </c>
      <c r="R98" s="15">
        <v>3</v>
      </c>
      <c r="S98" s="15">
        <v>3</v>
      </c>
      <c r="T98" s="35">
        <v>3</v>
      </c>
      <c r="U98" s="34">
        <v>3</v>
      </c>
      <c r="V98" s="33">
        <v>3</v>
      </c>
      <c r="W98" s="31">
        <f t="shared" si="34"/>
        <v>9</v>
      </c>
      <c r="X98" s="16">
        <f t="shared" si="29"/>
        <v>1</v>
      </c>
      <c r="Y98" s="34">
        <f t="shared" si="42"/>
        <v>9</v>
      </c>
      <c r="Z98" s="32">
        <f t="shared" si="43"/>
        <v>1</v>
      </c>
      <c r="AA98" s="70">
        <f t="shared" si="44"/>
        <v>0</v>
      </c>
      <c r="AC98" s="15">
        <v>1</v>
      </c>
      <c r="AD98" s="15">
        <v>3</v>
      </c>
      <c r="AE98" s="15">
        <v>1</v>
      </c>
      <c r="AF98" s="35">
        <v>2</v>
      </c>
      <c r="AG98" s="34">
        <v>3</v>
      </c>
      <c r="AH98" s="33">
        <v>4</v>
      </c>
      <c r="AI98" s="15">
        <f t="shared" si="35"/>
        <v>5</v>
      </c>
      <c r="AJ98" s="15">
        <f t="shared" si="36"/>
        <v>0.41666666666666669</v>
      </c>
      <c r="AK98" s="35">
        <f t="shared" si="45"/>
        <v>9</v>
      </c>
      <c r="AL98" s="34">
        <f t="shared" si="46"/>
        <v>0.75</v>
      </c>
      <c r="AM98" s="70">
        <f t="shared" si="47"/>
        <v>0.33333333333333331</v>
      </c>
      <c r="AO98" s="15">
        <v>1</v>
      </c>
      <c r="AP98" s="15">
        <v>2</v>
      </c>
      <c r="AQ98" s="15">
        <v>2</v>
      </c>
      <c r="AR98" s="34">
        <v>3</v>
      </c>
      <c r="AS98" s="34">
        <v>2</v>
      </c>
      <c r="AT98" s="33">
        <v>2</v>
      </c>
      <c r="AU98" s="31">
        <f t="shared" si="37"/>
        <v>5</v>
      </c>
      <c r="AV98" s="15">
        <f t="shared" si="38"/>
        <v>0.33333333333333331</v>
      </c>
      <c r="AW98" s="35">
        <f t="shared" si="48"/>
        <v>7</v>
      </c>
      <c r="AX98" s="32">
        <f t="shared" si="49"/>
        <v>0.46666666666666667</v>
      </c>
      <c r="AY98" s="70">
        <f t="shared" si="50"/>
        <v>0.13333333333333336</v>
      </c>
      <c r="BA98" s="31">
        <f t="shared" si="39"/>
        <v>25</v>
      </c>
      <c r="BB98" s="32">
        <f t="shared" si="51"/>
        <v>31</v>
      </c>
      <c r="BC98" s="31">
        <f t="shared" si="40"/>
        <v>0.59523809523809523</v>
      </c>
      <c r="BD98" s="32">
        <f t="shared" si="52"/>
        <v>0.73809523809523814</v>
      </c>
      <c r="BE98" s="70">
        <f t="shared" si="53"/>
        <v>0.1428571428571429</v>
      </c>
      <c r="BG98" s="60">
        <f t="shared" si="55"/>
        <v>17</v>
      </c>
      <c r="BH98" s="36">
        <f t="shared" si="56"/>
        <v>6</v>
      </c>
      <c r="BI98" s="61">
        <f t="shared" si="57"/>
        <v>0.35294117647058826</v>
      </c>
    </row>
    <row r="99" spans="1:62" x14ac:dyDescent="0.15">
      <c r="A99" s="29">
        <v>36</v>
      </c>
      <c r="B99" s="29" t="s">
        <v>54</v>
      </c>
      <c r="C99" s="53">
        <v>2</v>
      </c>
      <c r="D99" s="36">
        <v>3</v>
      </c>
      <c r="E99" s="14">
        <v>2</v>
      </c>
      <c r="F99" s="15">
        <v>2</v>
      </c>
      <c r="G99" s="15">
        <v>2</v>
      </c>
      <c r="H99" s="35">
        <v>2</v>
      </c>
      <c r="I99" s="34">
        <v>2</v>
      </c>
      <c r="J99" s="33">
        <v>2</v>
      </c>
      <c r="K99" s="31">
        <f t="shared" si="32"/>
        <v>6</v>
      </c>
      <c r="L99" s="31">
        <f t="shared" si="33"/>
        <v>1</v>
      </c>
      <c r="M99" s="32">
        <f t="shared" si="54"/>
        <v>6</v>
      </c>
      <c r="N99" s="32">
        <f t="shared" si="30"/>
        <v>1</v>
      </c>
      <c r="O99" s="70">
        <f t="shared" si="41"/>
        <v>0</v>
      </c>
      <c r="Q99" s="15">
        <v>2</v>
      </c>
      <c r="R99" s="15">
        <v>3</v>
      </c>
      <c r="S99" s="15">
        <v>3</v>
      </c>
      <c r="T99" s="35">
        <v>3</v>
      </c>
      <c r="U99" s="34">
        <v>3</v>
      </c>
      <c r="V99" s="33">
        <v>3</v>
      </c>
      <c r="W99" s="31">
        <f t="shared" si="34"/>
        <v>8</v>
      </c>
      <c r="X99" s="16">
        <f t="shared" si="29"/>
        <v>0.88888888888888884</v>
      </c>
      <c r="Y99" s="34">
        <f t="shared" si="42"/>
        <v>9</v>
      </c>
      <c r="Z99" s="32">
        <f t="shared" si="43"/>
        <v>1</v>
      </c>
      <c r="AA99" s="70">
        <f t="shared" si="44"/>
        <v>0.11111111111111116</v>
      </c>
      <c r="AC99" s="15">
        <v>1</v>
      </c>
      <c r="AD99" s="15">
        <v>1</v>
      </c>
      <c r="AE99" s="15">
        <v>4</v>
      </c>
      <c r="AF99" s="35">
        <v>3</v>
      </c>
      <c r="AG99" s="34">
        <v>0</v>
      </c>
      <c r="AH99" s="33">
        <v>4</v>
      </c>
      <c r="AI99" s="15">
        <f t="shared" si="35"/>
        <v>6</v>
      </c>
      <c r="AJ99" s="15">
        <f t="shared" si="36"/>
        <v>0.5</v>
      </c>
      <c r="AK99" s="35">
        <f t="shared" si="45"/>
        <v>7</v>
      </c>
      <c r="AL99" s="34">
        <f t="shared" si="46"/>
        <v>0.58333333333333337</v>
      </c>
      <c r="AM99" s="70">
        <f t="shared" si="47"/>
        <v>8.333333333333337E-2</v>
      </c>
      <c r="AO99" s="15">
        <v>4</v>
      </c>
      <c r="AP99" s="15">
        <v>3</v>
      </c>
      <c r="AQ99" s="15">
        <v>3</v>
      </c>
      <c r="AR99" s="34">
        <v>4</v>
      </c>
      <c r="AS99" s="34">
        <v>3</v>
      </c>
      <c r="AT99" s="33">
        <v>5</v>
      </c>
      <c r="AU99" s="31">
        <f t="shared" si="37"/>
        <v>10</v>
      </c>
      <c r="AV99" s="15">
        <f t="shared" si="38"/>
        <v>0.66666666666666663</v>
      </c>
      <c r="AW99" s="35">
        <f t="shared" si="48"/>
        <v>12</v>
      </c>
      <c r="AX99" s="32">
        <f t="shared" si="49"/>
        <v>0.8</v>
      </c>
      <c r="AY99" s="70">
        <f t="shared" si="50"/>
        <v>0.13333333333333341</v>
      </c>
      <c r="BA99" s="31">
        <f t="shared" si="39"/>
        <v>30</v>
      </c>
      <c r="BB99" s="32">
        <f t="shared" si="51"/>
        <v>34</v>
      </c>
      <c r="BC99" s="31">
        <f t="shared" si="40"/>
        <v>0.7142857142857143</v>
      </c>
      <c r="BD99" s="32">
        <f t="shared" si="52"/>
        <v>0.80952380952380953</v>
      </c>
      <c r="BE99" s="70">
        <f t="shared" si="53"/>
        <v>9.5238095238095233E-2</v>
      </c>
      <c r="BG99" s="60">
        <f t="shared" si="55"/>
        <v>12</v>
      </c>
      <c r="BH99" s="36">
        <f t="shared" si="56"/>
        <v>4</v>
      </c>
      <c r="BI99" s="61">
        <f t="shared" si="57"/>
        <v>0.33333333333333331</v>
      </c>
    </row>
    <row r="100" spans="1:62" s="3" customFormat="1" x14ac:dyDescent="0.15">
      <c r="A100" s="47">
        <v>37</v>
      </c>
      <c r="B100" s="47" t="s">
        <v>147</v>
      </c>
      <c r="C100" s="47">
        <v>2</v>
      </c>
      <c r="D100" s="36">
        <v>3</v>
      </c>
      <c r="E100" s="48">
        <v>2</v>
      </c>
      <c r="F100" s="49">
        <v>0</v>
      </c>
      <c r="G100" s="49">
        <v>2</v>
      </c>
      <c r="H100" s="50">
        <v>2</v>
      </c>
      <c r="I100" s="51">
        <v>2</v>
      </c>
      <c r="J100" s="52">
        <v>2</v>
      </c>
      <c r="K100" s="31">
        <f t="shared" si="32"/>
        <v>4</v>
      </c>
      <c r="L100" s="31">
        <f t="shared" si="33"/>
        <v>0.66666666666666663</v>
      </c>
      <c r="M100" s="32">
        <f t="shared" si="54"/>
        <v>6</v>
      </c>
      <c r="N100" s="32">
        <f t="shared" si="30"/>
        <v>1</v>
      </c>
      <c r="O100" s="70">
        <f t="shared" si="41"/>
        <v>0.33333333333333337</v>
      </c>
      <c r="P100" s="73"/>
      <c r="Q100" s="49">
        <v>0</v>
      </c>
      <c r="R100" s="49">
        <v>2</v>
      </c>
      <c r="S100" s="49">
        <v>1</v>
      </c>
      <c r="T100" s="50">
        <v>3</v>
      </c>
      <c r="U100" s="51">
        <v>3</v>
      </c>
      <c r="V100" s="52">
        <v>2</v>
      </c>
      <c r="W100" s="31">
        <f t="shared" si="34"/>
        <v>3</v>
      </c>
      <c r="X100" s="16">
        <f t="shared" si="29"/>
        <v>0.33333333333333331</v>
      </c>
      <c r="Y100" s="34">
        <f t="shared" si="42"/>
        <v>8</v>
      </c>
      <c r="Z100" s="32">
        <f t="shared" si="43"/>
        <v>0.88888888888888884</v>
      </c>
      <c r="AA100" s="70">
        <f t="shared" si="44"/>
        <v>0.55555555555555558</v>
      </c>
      <c r="AB100" s="73"/>
      <c r="AC100" s="49">
        <v>1</v>
      </c>
      <c r="AD100" s="49">
        <v>1</v>
      </c>
      <c r="AE100" s="49">
        <v>2</v>
      </c>
      <c r="AF100" s="50">
        <v>3</v>
      </c>
      <c r="AG100" s="51">
        <v>3</v>
      </c>
      <c r="AH100" s="52">
        <v>3</v>
      </c>
      <c r="AI100" s="15">
        <f t="shared" si="35"/>
        <v>4</v>
      </c>
      <c r="AJ100" s="15">
        <f t="shared" si="36"/>
        <v>0.33333333333333331</v>
      </c>
      <c r="AK100" s="35">
        <f t="shared" si="45"/>
        <v>9</v>
      </c>
      <c r="AL100" s="34">
        <f t="shared" si="46"/>
        <v>0.75</v>
      </c>
      <c r="AM100" s="70">
        <f t="shared" si="47"/>
        <v>0.41666666666666669</v>
      </c>
      <c r="AN100" s="73"/>
      <c r="AO100" s="49">
        <v>2</v>
      </c>
      <c r="AP100" s="49">
        <v>1</v>
      </c>
      <c r="AQ100" s="49">
        <v>1</v>
      </c>
      <c r="AR100" s="51">
        <v>4</v>
      </c>
      <c r="AS100" s="51">
        <v>4</v>
      </c>
      <c r="AT100" s="52">
        <v>5</v>
      </c>
      <c r="AU100" s="31">
        <f t="shared" si="37"/>
        <v>4</v>
      </c>
      <c r="AV100" s="15">
        <f t="shared" si="38"/>
        <v>0.26666666666666666</v>
      </c>
      <c r="AW100" s="35">
        <f t="shared" si="48"/>
        <v>13</v>
      </c>
      <c r="AX100" s="32">
        <f t="shared" si="49"/>
        <v>0.8666666666666667</v>
      </c>
      <c r="AY100" s="70">
        <f t="shared" si="50"/>
        <v>0.60000000000000009</v>
      </c>
      <c r="AZ100" s="73"/>
      <c r="BA100" s="31">
        <f t="shared" si="39"/>
        <v>15</v>
      </c>
      <c r="BB100" s="32">
        <f t="shared" si="51"/>
        <v>36</v>
      </c>
      <c r="BC100" s="31">
        <f t="shared" si="40"/>
        <v>0.35714285714285715</v>
      </c>
      <c r="BD100" s="32">
        <f t="shared" si="52"/>
        <v>0.8571428571428571</v>
      </c>
      <c r="BE100" s="70">
        <f t="shared" si="53"/>
        <v>0.49999999999999994</v>
      </c>
      <c r="BF100" s="73"/>
      <c r="BG100" s="60">
        <f t="shared" si="55"/>
        <v>27</v>
      </c>
      <c r="BH100" s="36">
        <f t="shared" si="56"/>
        <v>21</v>
      </c>
      <c r="BI100" s="61">
        <f t="shared" si="57"/>
        <v>0.77777777777777779</v>
      </c>
      <c r="BJ100" s="7"/>
    </row>
    <row r="101" spans="1:62" s="3" customFormat="1" x14ac:dyDescent="0.15">
      <c r="A101" s="47">
        <v>38</v>
      </c>
      <c r="B101" s="47" t="s">
        <v>86</v>
      </c>
      <c r="C101" s="47">
        <v>2</v>
      </c>
      <c r="D101" s="36">
        <v>3</v>
      </c>
      <c r="E101" s="48">
        <v>2</v>
      </c>
      <c r="F101" s="49">
        <v>1</v>
      </c>
      <c r="G101" s="49">
        <v>2</v>
      </c>
      <c r="H101" s="50">
        <v>2</v>
      </c>
      <c r="I101" s="51">
        <v>2</v>
      </c>
      <c r="J101" s="52">
        <v>2</v>
      </c>
      <c r="K101" s="31">
        <f t="shared" si="32"/>
        <v>5</v>
      </c>
      <c r="L101" s="31">
        <f t="shared" si="33"/>
        <v>0.83333333333333337</v>
      </c>
      <c r="M101" s="32">
        <f t="shared" si="54"/>
        <v>6</v>
      </c>
      <c r="N101" s="32">
        <f t="shared" si="30"/>
        <v>1</v>
      </c>
      <c r="O101" s="70">
        <f t="shared" si="41"/>
        <v>0.16666666666666663</v>
      </c>
      <c r="P101" s="73"/>
      <c r="Q101" s="49">
        <v>1</v>
      </c>
      <c r="R101" s="49">
        <v>1</v>
      </c>
      <c r="S101" s="49">
        <v>2</v>
      </c>
      <c r="T101" s="50">
        <v>2</v>
      </c>
      <c r="U101" s="51">
        <v>2</v>
      </c>
      <c r="V101" s="52">
        <v>2</v>
      </c>
      <c r="W101" s="31">
        <f t="shared" si="34"/>
        <v>4</v>
      </c>
      <c r="X101" s="16">
        <f t="shared" si="29"/>
        <v>0.44444444444444442</v>
      </c>
      <c r="Y101" s="34">
        <f t="shared" si="42"/>
        <v>6</v>
      </c>
      <c r="Z101" s="32">
        <f t="shared" si="43"/>
        <v>0.66666666666666663</v>
      </c>
      <c r="AA101" s="70">
        <f t="shared" si="44"/>
        <v>0.22222222222222221</v>
      </c>
      <c r="AB101" s="73"/>
      <c r="AC101" s="49">
        <v>2</v>
      </c>
      <c r="AD101" s="49">
        <v>2</v>
      </c>
      <c r="AE101" s="49">
        <v>4</v>
      </c>
      <c r="AF101" s="50">
        <v>3</v>
      </c>
      <c r="AG101" s="51">
        <v>2</v>
      </c>
      <c r="AH101" s="52">
        <v>4</v>
      </c>
      <c r="AI101" s="15">
        <f t="shared" si="35"/>
        <v>8</v>
      </c>
      <c r="AJ101" s="15">
        <f t="shared" si="36"/>
        <v>0.66666666666666663</v>
      </c>
      <c r="AK101" s="35">
        <f t="shared" si="45"/>
        <v>9</v>
      </c>
      <c r="AL101" s="34">
        <f t="shared" si="46"/>
        <v>0.75</v>
      </c>
      <c r="AM101" s="70">
        <f t="shared" si="47"/>
        <v>8.333333333333337E-2</v>
      </c>
      <c r="AN101" s="73"/>
      <c r="AO101" s="49">
        <v>1</v>
      </c>
      <c r="AP101" s="49">
        <v>0</v>
      </c>
      <c r="AQ101" s="49">
        <v>1</v>
      </c>
      <c r="AR101" s="51">
        <v>4</v>
      </c>
      <c r="AS101" s="51">
        <v>5</v>
      </c>
      <c r="AT101" s="52">
        <v>3</v>
      </c>
      <c r="AU101" s="31">
        <f t="shared" si="37"/>
        <v>2</v>
      </c>
      <c r="AV101" s="15">
        <f t="shared" si="38"/>
        <v>0.13333333333333333</v>
      </c>
      <c r="AW101" s="35">
        <f t="shared" si="48"/>
        <v>12</v>
      </c>
      <c r="AX101" s="32">
        <f t="shared" si="49"/>
        <v>0.8</v>
      </c>
      <c r="AY101" s="70">
        <f t="shared" si="50"/>
        <v>0.66666666666666674</v>
      </c>
      <c r="AZ101" s="73"/>
      <c r="BA101" s="31">
        <f t="shared" si="39"/>
        <v>19</v>
      </c>
      <c r="BB101" s="32">
        <f t="shared" si="51"/>
        <v>33</v>
      </c>
      <c r="BC101" s="31">
        <f t="shared" si="40"/>
        <v>0.45238095238095238</v>
      </c>
      <c r="BD101" s="32">
        <f t="shared" si="52"/>
        <v>0.7857142857142857</v>
      </c>
      <c r="BE101" s="70">
        <f t="shared" si="53"/>
        <v>0.33333333333333331</v>
      </c>
      <c r="BF101" s="73"/>
      <c r="BG101" s="60">
        <f t="shared" si="55"/>
        <v>23</v>
      </c>
      <c r="BH101" s="36">
        <f t="shared" si="56"/>
        <v>14</v>
      </c>
      <c r="BI101" s="61">
        <f t="shared" si="57"/>
        <v>0.60869565217391308</v>
      </c>
      <c r="BJ101" s="7"/>
    </row>
    <row r="102" spans="1:62" x14ac:dyDescent="0.15">
      <c r="A102" s="29">
        <v>39</v>
      </c>
      <c r="B102" s="29" t="s">
        <v>59</v>
      </c>
      <c r="C102" s="53">
        <v>2</v>
      </c>
      <c r="D102" s="36">
        <v>3</v>
      </c>
      <c r="E102" s="14">
        <v>2</v>
      </c>
      <c r="F102" s="15">
        <v>2</v>
      </c>
      <c r="G102" s="15">
        <v>2</v>
      </c>
      <c r="H102" s="35">
        <v>2</v>
      </c>
      <c r="I102" s="34">
        <v>2</v>
      </c>
      <c r="J102" s="33">
        <v>2</v>
      </c>
      <c r="K102" s="31">
        <f t="shared" si="32"/>
        <v>6</v>
      </c>
      <c r="L102" s="31">
        <f t="shared" si="33"/>
        <v>1</v>
      </c>
      <c r="M102" s="32">
        <f t="shared" si="54"/>
        <v>6</v>
      </c>
      <c r="N102" s="32">
        <f t="shared" si="30"/>
        <v>1</v>
      </c>
      <c r="O102" s="70">
        <f t="shared" si="41"/>
        <v>0</v>
      </c>
      <c r="Q102" s="15">
        <v>3</v>
      </c>
      <c r="R102" s="15">
        <v>3</v>
      </c>
      <c r="S102" s="15">
        <v>3</v>
      </c>
      <c r="T102" s="35">
        <v>3</v>
      </c>
      <c r="U102" s="34">
        <v>3</v>
      </c>
      <c r="V102" s="33">
        <v>3</v>
      </c>
      <c r="W102" s="31">
        <f t="shared" si="34"/>
        <v>9</v>
      </c>
      <c r="X102" s="16">
        <f t="shared" si="29"/>
        <v>1</v>
      </c>
      <c r="Y102" s="34">
        <f t="shared" si="42"/>
        <v>9</v>
      </c>
      <c r="Z102" s="32">
        <f t="shared" si="43"/>
        <v>1</v>
      </c>
      <c r="AA102" s="70">
        <f t="shared" si="44"/>
        <v>0</v>
      </c>
      <c r="AC102" s="15">
        <v>4</v>
      </c>
      <c r="AD102" s="15">
        <v>3</v>
      </c>
      <c r="AE102" s="15">
        <v>3</v>
      </c>
      <c r="AF102" s="35">
        <v>4</v>
      </c>
      <c r="AG102" s="34">
        <v>3</v>
      </c>
      <c r="AH102" s="33">
        <v>4</v>
      </c>
      <c r="AI102" s="15">
        <f t="shared" si="35"/>
        <v>10</v>
      </c>
      <c r="AJ102" s="15">
        <f t="shared" si="36"/>
        <v>0.83333333333333337</v>
      </c>
      <c r="AK102" s="35">
        <f t="shared" si="45"/>
        <v>11</v>
      </c>
      <c r="AL102" s="34">
        <f t="shared" si="46"/>
        <v>0.91666666666666663</v>
      </c>
      <c r="AM102" s="70">
        <f t="shared" si="47"/>
        <v>8.3333333333333259E-2</v>
      </c>
      <c r="AO102" s="15">
        <v>2</v>
      </c>
      <c r="AP102" s="15">
        <v>1</v>
      </c>
      <c r="AQ102" s="15">
        <v>1</v>
      </c>
      <c r="AR102" s="34">
        <v>4</v>
      </c>
      <c r="AS102" s="34">
        <v>3</v>
      </c>
      <c r="AT102" s="33">
        <v>3</v>
      </c>
      <c r="AU102" s="31">
        <f t="shared" si="37"/>
        <v>4</v>
      </c>
      <c r="AV102" s="15">
        <f t="shared" si="38"/>
        <v>0.26666666666666666</v>
      </c>
      <c r="AW102" s="35">
        <f t="shared" si="48"/>
        <v>10</v>
      </c>
      <c r="AX102" s="32">
        <f t="shared" si="49"/>
        <v>0.66666666666666663</v>
      </c>
      <c r="AY102" s="70">
        <f t="shared" si="50"/>
        <v>0.39999999999999997</v>
      </c>
      <c r="BA102" s="31">
        <f t="shared" si="39"/>
        <v>29</v>
      </c>
      <c r="BB102" s="32">
        <f t="shared" si="51"/>
        <v>36</v>
      </c>
      <c r="BC102" s="31">
        <f t="shared" si="40"/>
        <v>0.69047619047619047</v>
      </c>
      <c r="BD102" s="32">
        <f t="shared" si="52"/>
        <v>0.8571428571428571</v>
      </c>
      <c r="BE102" s="70">
        <f t="shared" si="53"/>
        <v>0.16666666666666663</v>
      </c>
      <c r="BG102" s="60">
        <f t="shared" si="55"/>
        <v>13</v>
      </c>
      <c r="BH102" s="36">
        <f t="shared" si="56"/>
        <v>7</v>
      </c>
      <c r="BI102" s="61">
        <f t="shared" si="57"/>
        <v>0.53846153846153844</v>
      </c>
    </row>
    <row r="103" spans="1:62" x14ac:dyDescent="0.15">
      <c r="A103" s="29">
        <v>40</v>
      </c>
      <c r="B103" s="29" t="s">
        <v>62</v>
      </c>
      <c r="C103" s="53">
        <v>2</v>
      </c>
      <c r="D103" s="36">
        <v>3</v>
      </c>
      <c r="E103" s="14">
        <v>2</v>
      </c>
      <c r="F103" s="15">
        <v>2</v>
      </c>
      <c r="G103" s="15">
        <v>2</v>
      </c>
      <c r="H103" s="35">
        <v>2</v>
      </c>
      <c r="I103" s="34">
        <v>2</v>
      </c>
      <c r="J103" s="33">
        <v>2</v>
      </c>
      <c r="K103" s="31">
        <f t="shared" si="32"/>
        <v>6</v>
      </c>
      <c r="L103" s="31">
        <f t="shared" si="33"/>
        <v>1</v>
      </c>
      <c r="M103" s="32">
        <f t="shared" si="54"/>
        <v>6</v>
      </c>
      <c r="N103" s="32">
        <f t="shared" si="30"/>
        <v>1</v>
      </c>
      <c r="O103" s="70">
        <f t="shared" si="41"/>
        <v>0</v>
      </c>
      <c r="Q103" s="15">
        <v>3</v>
      </c>
      <c r="R103" s="15">
        <v>0</v>
      </c>
      <c r="S103" s="15">
        <v>3</v>
      </c>
      <c r="T103" s="35">
        <v>3</v>
      </c>
      <c r="U103" s="34">
        <v>2</v>
      </c>
      <c r="V103" s="33">
        <v>3</v>
      </c>
      <c r="W103" s="31">
        <f t="shared" si="34"/>
        <v>6</v>
      </c>
      <c r="X103" s="16">
        <f t="shared" si="29"/>
        <v>0.66666666666666663</v>
      </c>
      <c r="Y103" s="34">
        <f t="shared" si="42"/>
        <v>8</v>
      </c>
      <c r="Z103" s="32">
        <f t="shared" si="43"/>
        <v>0.88888888888888884</v>
      </c>
      <c r="AA103" s="70">
        <f t="shared" si="44"/>
        <v>0.22222222222222221</v>
      </c>
      <c r="AC103" s="15">
        <v>2</v>
      </c>
      <c r="AD103" s="15">
        <v>2</v>
      </c>
      <c r="AE103" s="15">
        <v>4</v>
      </c>
      <c r="AF103" s="35">
        <v>4</v>
      </c>
      <c r="AG103" s="34">
        <v>3</v>
      </c>
      <c r="AH103" s="33">
        <v>4</v>
      </c>
      <c r="AI103" s="15">
        <f t="shared" si="35"/>
        <v>8</v>
      </c>
      <c r="AJ103" s="15">
        <f t="shared" si="36"/>
        <v>0.66666666666666663</v>
      </c>
      <c r="AK103" s="35">
        <f t="shared" si="45"/>
        <v>11</v>
      </c>
      <c r="AL103" s="34">
        <f t="shared" si="46"/>
        <v>0.91666666666666663</v>
      </c>
      <c r="AM103" s="70">
        <f t="shared" si="47"/>
        <v>0.25</v>
      </c>
      <c r="AO103" s="15">
        <v>2</v>
      </c>
      <c r="AP103" s="15">
        <v>2</v>
      </c>
      <c r="AQ103" s="15">
        <v>4</v>
      </c>
      <c r="AR103" s="34">
        <v>5</v>
      </c>
      <c r="AS103" s="34">
        <v>3</v>
      </c>
      <c r="AT103" s="33">
        <v>4</v>
      </c>
      <c r="AU103" s="31">
        <f t="shared" si="37"/>
        <v>8</v>
      </c>
      <c r="AV103" s="15">
        <f t="shared" si="38"/>
        <v>0.53333333333333333</v>
      </c>
      <c r="AW103" s="35">
        <f t="shared" si="48"/>
        <v>12</v>
      </c>
      <c r="AX103" s="32">
        <f t="shared" si="49"/>
        <v>0.8</v>
      </c>
      <c r="AY103" s="70">
        <f t="shared" si="50"/>
        <v>0.26666666666666672</v>
      </c>
      <c r="BA103" s="31">
        <f t="shared" si="39"/>
        <v>28</v>
      </c>
      <c r="BB103" s="32">
        <f t="shared" si="51"/>
        <v>37</v>
      </c>
      <c r="BC103" s="31">
        <f t="shared" si="40"/>
        <v>0.66666666666666663</v>
      </c>
      <c r="BD103" s="32">
        <f t="shared" si="52"/>
        <v>0.88095238095238093</v>
      </c>
      <c r="BE103" s="70">
        <f t="shared" si="53"/>
        <v>0.2142857142857143</v>
      </c>
      <c r="BG103" s="60">
        <f t="shared" si="55"/>
        <v>14</v>
      </c>
      <c r="BH103" s="36">
        <f t="shared" si="56"/>
        <v>9</v>
      </c>
      <c r="BI103" s="61">
        <f t="shared" si="57"/>
        <v>0.6428571428571429</v>
      </c>
    </row>
    <row r="104" spans="1:62" x14ac:dyDescent="0.15">
      <c r="A104" s="29">
        <v>41</v>
      </c>
      <c r="B104" s="29" t="s">
        <v>22</v>
      </c>
      <c r="C104" s="53">
        <v>2</v>
      </c>
      <c r="D104" s="36">
        <v>3</v>
      </c>
      <c r="E104" s="14">
        <v>1</v>
      </c>
      <c r="F104" s="15">
        <v>1</v>
      </c>
      <c r="G104" s="15">
        <v>2</v>
      </c>
      <c r="H104" s="35">
        <v>2</v>
      </c>
      <c r="I104" s="34">
        <v>2</v>
      </c>
      <c r="J104" s="33">
        <v>2</v>
      </c>
      <c r="K104" s="31">
        <f t="shared" si="32"/>
        <v>4</v>
      </c>
      <c r="L104" s="31">
        <f t="shared" si="33"/>
        <v>0.66666666666666663</v>
      </c>
      <c r="M104" s="32">
        <f t="shared" si="54"/>
        <v>6</v>
      </c>
      <c r="N104" s="32">
        <f t="shared" si="30"/>
        <v>1</v>
      </c>
      <c r="O104" s="70">
        <f t="shared" si="41"/>
        <v>0.33333333333333337</v>
      </c>
      <c r="Q104" s="15">
        <v>2</v>
      </c>
      <c r="R104" s="15">
        <v>1</v>
      </c>
      <c r="S104" s="15">
        <v>1</v>
      </c>
      <c r="T104" s="35">
        <v>3</v>
      </c>
      <c r="U104" s="34">
        <v>3</v>
      </c>
      <c r="V104" s="33">
        <v>3</v>
      </c>
      <c r="W104" s="31">
        <f t="shared" si="34"/>
        <v>4</v>
      </c>
      <c r="X104" s="16">
        <f t="shared" si="29"/>
        <v>0.44444444444444442</v>
      </c>
      <c r="Y104" s="34">
        <f t="shared" si="42"/>
        <v>9</v>
      </c>
      <c r="Z104" s="32">
        <f t="shared" si="43"/>
        <v>1</v>
      </c>
      <c r="AA104" s="70">
        <f t="shared" si="44"/>
        <v>0.55555555555555558</v>
      </c>
      <c r="AC104" s="15">
        <v>1</v>
      </c>
      <c r="AD104" s="15">
        <v>1</v>
      </c>
      <c r="AE104" s="15">
        <v>2</v>
      </c>
      <c r="AF104" s="35">
        <v>4</v>
      </c>
      <c r="AG104" s="34">
        <v>3</v>
      </c>
      <c r="AH104" s="33">
        <v>4</v>
      </c>
      <c r="AI104" s="15">
        <f t="shared" si="35"/>
        <v>4</v>
      </c>
      <c r="AJ104" s="15">
        <f t="shared" si="36"/>
        <v>0.33333333333333331</v>
      </c>
      <c r="AK104" s="35">
        <f t="shared" si="45"/>
        <v>11</v>
      </c>
      <c r="AL104" s="34">
        <f t="shared" si="46"/>
        <v>0.91666666666666663</v>
      </c>
      <c r="AM104" s="70">
        <f t="shared" si="47"/>
        <v>0.58333333333333326</v>
      </c>
      <c r="AO104" s="15">
        <v>2</v>
      </c>
      <c r="AP104" s="15">
        <v>1</v>
      </c>
      <c r="AQ104" s="15">
        <v>0</v>
      </c>
      <c r="AR104" s="34">
        <v>4</v>
      </c>
      <c r="AS104" s="34">
        <v>4</v>
      </c>
      <c r="AT104" s="33">
        <v>3</v>
      </c>
      <c r="AU104" s="31">
        <f t="shared" si="37"/>
        <v>3</v>
      </c>
      <c r="AV104" s="15">
        <f t="shared" si="38"/>
        <v>0.2</v>
      </c>
      <c r="AW104" s="35">
        <f t="shared" si="48"/>
        <v>11</v>
      </c>
      <c r="AX104" s="32">
        <f t="shared" si="49"/>
        <v>0.73333333333333328</v>
      </c>
      <c r="AY104" s="70">
        <f t="shared" si="50"/>
        <v>0.53333333333333321</v>
      </c>
      <c r="BA104" s="31">
        <f t="shared" si="39"/>
        <v>15</v>
      </c>
      <c r="BB104" s="32">
        <f t="shared" si="51"/>
        <v>37</v>
      </c>
      <c r="BC104" s="31">
        <f t="shared" si="40"/>
        <v>0.35714285714285715</v>
      </c>
      <c r="BD104" s="32">
        <f t="shared" si="52"/>
        <v>0.88095238095238093</v>
      </c>
      <c r="BE104" s="70">
        <f t="shared" si="53"/>
        <v>0.52380952380952372</v>
      </c>
      <c r="BG104" s="60">
        <f t="shared" si="55"/>
        <v>27</v>
      </c>
      <c r="BH104" s="36">
        <f t="shared" si="56"/>
        <v>22</v>
      </c>
      <c r="BI104" s="61">
        <f t="shared" si="57"/>
        <v>0.81481481481481477</v>
      </c>
    </row>
    <row r="105" spans="1:62" x14ac:dyDescent="0.15">
      <c r="A105" s="29">
        <v>42</v>
      </c>
      <c r="B105" s="29" t="s">
        <v>146</v>
      </c>
      <c r="C105" s="53">
        <v>2</v>
      </c>
      <c r="D105" s="36">
        <v>3</v>
      </c>
      <c r="E105" s="14">
        <v>2</v>
      </c>
      <c r="F105" s="15">
        <v>2</v>
      </c>
      <c r="G105" s="15">
        <v>2</v>
      </c>
      <c r="H105" s="35">
        <v>2</v>
      </c>
      <c r="I105" s="34">
        <v>2</v>
      </c>
      <c r="J105" s="33">
        <v>2</v>
      </c>
      <c r="K105" s="31">
        <f t="shared" si="32"/>
        <v>6</v>
      </c>
      <c r="L105" s="31">
        <f t="shared" si="33"/>
        <v>1</v>
      </c>
      <c r="M105" s="32">
        <f t="shared" si="54"/>
        <v>6</v>
      </c>
      <c r="N105" s="32">
        <f t="shared" si="30"/>
        <v>1</v>
      </c>
      <c r="O105" s="70">
        <f t="shared" si="41"/>
        <v>0</v>
      </c>
      <c r="Q105" s="15">
        <v>3</v>
      </c>
      <c r="R105" s="15">
        <v>3</v>
      </c>
      <c r="S105" s="15">
        <v>3</v>
      </c>
      <c r="T105" s="35">
        <v>3</v>
      </c>
      <c r="U105" s="34">
        <v>3</v>
      </c>
      <c r="V105" s="33">
        <v>3</v>
      </c>
      <c r="W105" s="31">
        <f t="shared" si="34"/>
        <v>9</v>
      </c>
      <c r="X105" s="16">
        <f t="shared" si="29"/>
        <v>1</v>
      </c>
      <c r="Y105" s="34">
        <f t="shared" si="42"/>
        <v>9</v>
      </c>
      <c r="Z105" s="32">
        <f t="shared" si="43"/>
        <v>1</v>
      </c>
      <c r="AA105" s="70">
        <f t="shared" si="44"/>
        <v>0</v>
      </c>
      <c r="AC105" s="15">
        <v>2</v>
      </c>
      <c r="AD105" s="15">
        <v>1</v>
      </c>
      <c r="AE105" s="15">
        <v>1</v>
      </c>
      <c r="AF105" s="35">
        <v>4</v>
      </c>
      <c r="AG105" s="34">
        <v>3</v>
      </c>
      <c r="AH105" s="33">
        <v>4</v>
      </c>
      <c r="AI105" s="15">
        <f t="shared" si="35"/>
        <v>4</v>
      </c>
      <c r="AJ105" s="15">
        <f t="shared" si="36"/>
        <v>0.33333333333333331</v>
      </c>
      <c r="AK105" s="35">
        <f t="shared" si="45"/>
        <v>11</v>
      </c>
      <c r="AL105" s="34">
        <f t="shared" si="46"/>
        <v>0.91666666666666663</v>
      </c>
      <c r="AM105" s="70">
        <f t="shared" si="47"/>
        <v>0.58333333333333326</v>
      </c>
      <c r="AO105" s="15">
        <v>4</v>
      </c>
      <c r="AP105" s="15">
        <v>1</v>
      </c>
      <c r="AQ105" s="15">
        <v>1</v>
      </c>
      <c r="AR105" s="34">
        <v>5</v>
      </c>
      <c r="AS105" s="34">
        <v>4</v>
      </c>
      <c r="AT105" s="33">
        <v>5</v>
      </c>
      <c r="AU105" s="31">
        <f t="shared" si="37"/>
        <v>6</v>
      </c>
      <c r="AV105" s="15">
        <f t="shared" si="38"/>
        <v>0.4</v>
      </c>
      <c r="AW105" s="35">
        <f t="shared" si="48"/>
        <v>14</v>
      </c>
      <c r="AX105" s="32">
        <f t="shared" si="49"/>
        <v>0.93333333333333335</v>
      </c>
      <c r="AY105" s="70">
        <f t="shared" si="50"/>
        <v>0.53333333333333333</v>
      </c>
      <c r="BA105" s="31">
        <f t="shared" si="39"/>
        <v>25</v>
      </c>
      <c r="BB105" s="32">
        <f t="shared" si="51"/>
        <v>40</v>
      </c>
      <c r="BC105" s="31">
        <f t="shared" si="40"/>
        <v>0.59523809523809523</v>
      </c>
      <c r="BD105" s="32">
        <f t="shared" si="52"/>
        <v>0.95238095238095233</v>
      </c>
      <c r="BE105" s="70">
        <f t="shared" si="53"/>
        <v>0.3571428571428571</v>
      </c>
      <c r="BG105" s="60">
        <f t="shared" si="55"/>
        <v>17</v>
      </c>
      <c r="BH105" s="36">
        <f t="shared" si="56"/>
        <v>15</v>
      </c>
      <c r="BI105" s="61">
        <f t="shared" si="57"/>
        <v>0.88235294117647056</v>
      </c>
    </row>
    <row r="106" spans="1:62" x14ac:dyDescent="0.15">
      <c r="A106" s="29">
        <v>43</v>
      </c>
      <c r="B106" s="29" t="s">
        <v>2</v>
      </c>
      <c r="C106" s="53">
        <v>2</v>
      </c>
      <c r="D106" s="36">
        <v>3</v>
      </c>
      <c r="E106" s="58">
        <v>2</v>
      </c>
      <c r="F106" s="59">
        <v>1</v>
      </c>
      <c r="G106" s="59">
        <v>0</v>
      </c>
      <c r="H106" s="54">
        <v>2</v>
      </c>
      <c r="I106" s="55">
        <v>1</v>
      </c>
      <c r="J106" s="56">
        <v>1</v>
      </c>
      <c r="K106" s="31">
        <f t="shared" si="32"/>
        <v>3</v>
      </c>
      <c r="L106" s="31">
        <f t="shared" si="33"/>
        <v>0.5</v>
      </c>
      <c r="M106" s="32">
        <f t="shared" si="54"/>
        <v>4</v>
      </c>
      <c r="N106" s="32">
        <f t="shared" si="30"/>
        <v>0.66666666666666663</v>
      </c>
      <c r="O106" s="70">
        <f t="shared" si="41"/>
        <v>0.16666666666666663</v>
      </c>
      <c r="Q106" s="59">
        <v>1</v>
      </c>
      <c r="R106" s="59">
        <v>1</v>
      </c>
      <c r="S106" s="59">
        <v>1</v>
      </c>
      <c r="T106" s="54">
        <v>3</v>
      </c>
      <c r="U106" s="55">
        <v>1</v>
      </c>
      <c r="V106" s="56">
        <v>1</v>
      </c>
      <c r="W106" s="31">
        <f t="shared" si="34"/>
        <v>3</v>
      </c>
      <c r="X106" s="16">
        <f t="shared" si="29"/>
        <v>0.33333333333333331</v>
      </c>
      <c r="Y106" s="34">
        <f t="shared" si="42"/>
        <v>5</v>
      </c>
      <c r="Z106" s="32">
        <f t="shared" si="43"/>
        <v>0.55555555555555558</v>
      </c>
      <c r="AA106" s="70">
        <f t="shared" si="44"/>
        <v>0.22222222222222227</v>
      </c>
      <c r="AC106" s="59">
        <v>2</v>
      </c>
      <c r="AD106" s="59">
        <v>3</v>
      </c>
      <c r="AE106" s="59">
        <v>2</v>
      </c>
      <c r="AF106" s="54">
        <v>3</v>
      </c>
      <c r="AG106" s="55">
        <v>3</v>
      </c>
      <c r="AH106" s="56">
        <v>3</v>
      </c>
      <c r="AI106" s="15">
        <f t="shared" si="35"/>
        <v>7</v>
      </c>
      <c r="AJ106" s="15">
        <f t="shared" si="36"/>
        <v>0.58333333333333337</v>
      </c>
      <c r="AK106" s="35">
        <f t="shared" si="45"/>
        <v>9</v>
      </c>
      <c r="AL106" s="34">
        <f t="shared" si="46"/>
        <v>0.75</v>
      </c>
      <c r="AM106" s="70">
        <f t="shared" si="47"/>
        <v>0.16666666666666663</v>
      </c>
      <c r="AO106" s="59">
        <v>1</v>
      </c>
      <c r="AP106" s="59">
        <v>1</v>
      </c>
      <c r="AQ106" s="59">
        <v>0</v>
      </c>
      <c r="AR106" s="55">
        <v>3</v>
      </c>
      <c r="AS106" s="55">
        <v>4</v>
      </c>
      <c r="AT106" s="56">
        <v>2</v>
      </c>
      <c r="AU106" s="31">
        <f t="shared" si="37"/>
        <v>2</v>
      </c>
      <c r="AV106" s="15">
        <f t="shared" si="38"/>
        <v>0.13333333333333333</v>
      </c>
      <c r="AW106" s="35">
        <f t="shared" si="48"/>
        <v>9</v>
      </c>
      <c r="AX106" s="32">
        <f t="shared" si="49"/>
        <v>0.6</v>
      </c>
      <c r="AY106" s="70">
        <f t="shared" si="50"/>
        <v>0.46666666666666667</v>
      </c>
      <c r="BA106" s="31">
        <f t="shared" si="39"/>
        <v>15</v>
      </c>
      <c r="BB106" s="32">
        <f t="shared" si="51"/>
        <v>27</v>
      </c>
      <c r="BC106" s="31">
        <f t="shared" si="40"/>
        <v>0.35714285714285715</v>
      </c>
      <c r="BD106" s="32">
        <f t="shared" si="52"/>
        <v>0.6428571428571429</v>
      </c>
      <c r="BE106" s="70">
        <f t="shared" si="53"/>
        <v>0.28571428571428575</v>
      </c>
      <c r="BG106" s="75">
        <f t="shared" si="55"/>
        <v>27</v>
      </c>
      <c r="BH106" s="65">
        <f>SUM(BB106-BA106)</f>
        <v>12</v>
      </c>
      <c r="BI106" s="64">
        <f t="shared" si="57"/>
        <v>0.44444444444444442</v>
      </c>
    </row>
    <row r="107" spans="1:62" s="10" customFormat="1" x14ac:dyDescent="0.15">
      <c r="A107" s="37">
        <v>44</v>
      </c>
      <c r="B107" s="45" t="s">
        <v>164</v>
      </c>
      <c r="C107" s="57">
        <v>2</v>
      </c>
      <c r="D107" s="38">
        <v>4</v>
      </c>
      <c r="E107" s="15">
        <v>2</v>
      </c>
      <c r="F107" s="15">
        <v>2</v>
      </c>
      <c r="G107" s="16">
        <v>2</v>
      </c>
      <c r="H107" s="34">
        <v>2</v>
      </c>
      <c r="I107" s="34">
        <v>2</v>
      </c>
      <c r="J107" s="34">
        <v>2</v>
      </c>
      <c r="K107" s="12">
        <f t="shared" si="32"/>
        <v>6</v>
      </c>
      <c r="L107" s="12">
        <f t="shared" si="33"/>
        <v>1</v>
      </c>
      <c r="M107" s="39">
        <f t="shared" si="54"/>
        <v>6</v>
      </c>
      <c r="N107" s="39">
        <f t="shared" si="30"/>
        <v>1</v>
      </c>
      <c r="O107" s="42">
        <f t="shared" si="41"/>
        <v>0</v>
      </c>
      <c r="P107" s="60"/>
      <c r="Q107" s="15">
        <v>2</v>
      </c>
      <c r="R107" s="15">
        <v>1</v>
      </c>
      <c r="S107" s="16">
        <v>3</v>
      </c>
      <c r="T107" s="34">
        <v>2</v>
      </c>
      <c r="U107" s="34">
        <v>1</v>
      </c>
      <c r="V107" s="34">
        <v>3</v>
      </c>
      <c r="W107" s="12">
        <f t="shared" si="34"/>
        <v>6</v>
      </c>
      <c r="X107" s="12">
        <f t="shared" si="29"/>
        <v>0.66666666666666663</v>
      </c>
      <c r="Y107" s="39">
        <f t="shared" si="42"/>
        <v>6</v>
      </c>
      <c r="Z107" s="39">
        <f t="shared" si="43"/>
        <v>0.66666666666666663</v>
      </c>
      <c r="AA107" s="42">
        <f t="shared" si="44"/>
        <v>0</v>
      </c>
      <c r="AB107" s="60"/>
      <c r="AC107" s="15">
        <v>0</v>
      </c>
      <c r="AD107" s="15">
        <v>0</v>
      </c>
      <c r="AE107" s="15">
        <v>1</v>
      </c>
      <c r="AF107" s="35">
        <v>0</v>
      </c>
      <c r="AG107" s="34">
        <v>0</v>
      </c>
      <c r="AH107" s="34">
        <v>1</v>
      </c>
      <c r="AI107" s="12">
        <f t="shared" si="35"/>
        <v>1</v>
      </c>
      <c r="AJ107" s="12">
        <f t="shared" si="36"/>
        <v>8.3333333333333329E-2</v>
      </c>
      <c r="AK107" s="39">
        <f t="shared" si="45"/>
        <v>1</v>
      </c>
      <c r="AL107" s="39">
        <f t="shared" si="46"/>
        <v>8.3333333333333329E-2</v>
      </c>
      <c r="AM107" s="42">
        <f t="shared" si="47"/>
        <v>0</v>
      </c>
      <c r="AN107" s="60"/>
      <c r="AO107" s="15">
        <v>2</v>
      </c>
      <c r="AP107" s="15">
        <v>3</v>
      </c>
      <c r="AQ107" s="15">
        <v>2</v>
      </c>
      <c r="AR107" s="34">
        <v>2</v>
      </c>
      <c r="AS107" s="34">
        <v>3</v>
      </c>
      <c r="AT107" s="34">
        <v>2</v>
      </c>
      <c r="AU107" s="12">
        <f t="shared" si="37"/>
        <v>7</v>
      </c>
      <c r="AV107" s="12">
        <f t="shared" si="38"/>
        <v>0.46666666666666667</v>
      </c>
      <c r="AW107" s="39">
        <f t="shared" si="48"/>
        <v>7</v>
      </c>
      <c r="AX107" s="39">
        <f t="shared" si="49"/>
        <v>0.46666666666666667</v>
      </c>
      <c r="AY107" s="42">
        <f t="shared" si="50"/>
        <v>0</v>
      </c>
      <c r="AZ107" s="60"/>
      <c r="BA107" s="12">
        <f t="shared" si="39"/>
        <v>20</v>
      </c>
      <c r="BB107" s="39">
        <f t="shared" si="51"/>
        <v>20</v>
      </c>
      <c r="BC107" s="12">
        <f t="shared" si="40"/>
        <v>0.47619047619047616</v>
      </c>
      <c r="BD107" s="39">
        <f t="shared" si="52"/>
        <v>0.47619047619047616</v>
      </c>
      <c r="BE107" s="42">
        <f t="shared" si="53"/>
        <v>0</v>
      </c>
      <c r="BF107" s="60"/>
      <c r="BG107" s="60">
        <f t="shared" si="55"/>
        <v>22</v>
      </c>
      <c r="BH107" s="36">
        <f t="shared" ref="BH107:BH128" si="58">SUM(BB107-BA107)</f>
        <v>0</v>
      </c>
      <c r="BI107" s="61">
        <f t="shared" si="57"/>
        <v>0</v>
      </c>
    </row>
    <row r="108" spans="1:62" s="1" customFormat="1" x14ac:dyDescent="0.15">
      <c r="A108" s="36">
        <v>45</v>
      </c>
      <c r="B108" s="46" t="s">
        <v>262</v>
      </c>
      <c r="C108" s="53">
        <v>2</v>
      </c>
      <c r="D108" s="30">
        <v>4</v>
      </c>
      <c r="E108" s="15">
        <v>1</v>
      </c>
      <c r="F108" s="15">
        <v>1</v>
      </c>
      <c r="G108" s="16">
        <v>0</v>
      </c>
      <c r="H108" s="34">
        <v>1</v>
      </c>
      <c r="I108" s="34">
        <v>1</v>
      </c>
      <c r="J108" s="34">
        <v>0</v>
      </c>
      <c r="K108" s="15">
        <f t="shared" si="32"/>
        <v>2</v>
      </c>
      <c r="L108" s="15">
        <f>SUM(E108:G108)/6</f>
        <v>0.33333333333333331</v>
      </c>
      <c r="M108" s="34">
        <f t="shared" si="54"/>
        <v>2</v>
      </c>
      <c r="N108" s="34">
        <f t="shared" si="30"/>
        <v>0.33333333333333331</v>
      </c>
      <c r="O108" s="70">
        <f t="shared" si="41"/>
        <v>0</v>
      </c>
      <c r="P108" s="60"/>
      <c r="Q108" s="15">
        <v>1</v>
      </c>
      <c r="R108" s="15">
        <v>0</v>
      </c>
      <c r="S108" s="16">
        <v>2</v>
      </c>
      <c r="T108" s="34">
        <v>1</v>
      </c>
      <c r="U108" s="34">
        <v>0</v>
      </c>
      <c r="V108" s="34">
        <v>2</v>
      </c>
      <c r="W108" s="15">
        <f t="shared" si="34"/>
        <v>3</v>
      </c>
      <c r="X108" s="15">
        <f t="shared" si="29"/>
        <v>0.33333333333333331</v>
      </c>
      <c r="Y108" s="34">
        <f t="shared" si="42"/>
        <v>3</v>
      </c>
      <c r="Z108" s="34">
        <f t="shared" si="43"/>
        <v>0.33333333333333331</v>
      </c>
      <c r="AA108" s="70">
        <f t="shared" si="44"/>
        <v>0</v>
      </c>
      <c r="AB108" s="60"/>
      <c r="AC108" s="15">
        <v>1</v>
      </c>
      <c r="AD108" s="15">
        <v>1</v>
      </c>
      <c r="AE108" s="15">
        <v>1</v>
      </c>
      <c r="AF108" s="35">
        <v>1</v>
      </c>
      <c r="AG108" s="34">
        <v>1</v>
      </c>
      <c r="AH108" s="34">
        <v>1</v>
      </c>
      <c r="AI108" s="15">
        <f t="shared" si="35"/>
        <v>3</v>
      </c>
      <c r="AJ108" s="15">
        <f t="shared" si="36"/>
        <v>0.25</v>
      </c>
      <c r="AK108" s="34">
        <f t="shared" si="45"/>
        <v>3</v>
      </c>
      <c r="AL108" s="34">
        <f t="shared" si="46"/>
        <v>0.25</v>
      </c>
      <c r="AM108" s="70">
        <f t="shared" si="47"/>
        <v>0</v>
      </c>
      <c r="AN108" s="60"/>
      <c r="AO108" s="15">
        <v>1</v>
      </c>
      <c r="AP108" s="15">
        <v>1</v>
      </c>
      <c r="AQ108" s="15">
        <v>1</v>
      </c>
      <c r="AR108" s="34">
        <v>1</v>
      </c>
      <c r="AS108" s="34">
        <v>1</v>
      </c>
      <c r="AT108" s="34">
        <v>1</v>
      </c>
      <c r="AU108" s="15">
        <f t="shared" si="37"/>
        <v>3</v>
      </c>
      <c r="AV108" s="15">
        <f t="shared" si="38"/>
        <v>0.2</v>
      </c>
      <c r="AW108" s="34">
        <f t="shared" si="48"/>
        <v>3</v>
      </c>
      <c r="AX108" s="34">
        <f t="shared" si="49"/>
        <v>0.2</v>
      </c>
      <c r="AY108" s="70">
        <f t="shared" si="50"/>
        <v>0</v>
      </c>
      <c r="AZ108" s="60"/>
      <c r="BA108" s="15">
        <f t="shared" si="39"/>
        <v>11</v>
      </c>
      <c r="BB108" s="34">
        <f t="shared" si="51"/>
        <v>11</v>
      </c>
      <c r="BC108" s="15">
        <f t="shared" si="40"/>
        <v>0.26190476190476192</v>
      </c>
      <c r="BD108" s="34">
        <f t="shared" si="52"/>
        <v>0.26190476190476192</v>
      </c>
      <c r="BE108" s="70">
        <f t="shared" si="53"/>
        <v>0</v>
      </c>
      <c r="BF108" s="60"/>
      <c r="BG108" s="60">
        <f t="shared" si="55"/>
        <v>31</v>
      </c>
      <c r="BH108" s="36">
        <f t="shared" si="58"/>
        <v>0</v>
      </c>
      <c r="BI108" s="61">
        <f t="shared" si="57"/>
        <v>0</v>
      </c>
      <c r="BJ108" s="1" t="s">
        <v>266</v>
      </c>
    </row>
    <row r="109" spans="1:62" x14ac:dyDescent="0.15">
      <c r="A109" s="29">
        <v>46</v>
      </c>
      <c r="B109" s="43" t="s">
        <v>165</v>
      </c>
      <c r="C109" s="53">
        <v>2</v>
      </c>
      <c r="D109" s="30">
        <v>4</v>
      </c>
      <c r="E109" s="31">
        <v>2</v>
      </c>
      <c r="F109" s="31">
        <v>2</v>
      </c>
      <c r="G109" s="16">
        <v>2</v>
      </c>
      <c r="H109" s="32">
        <v>2</v>
      </c>
      <c r="I109" s="32">
        <v>2</v>
      </c>
      <c r="J109" s="33">
        <v>2</v>
      </c>
      <c r="K109" s="31">
        <f t="shared" si="32"/>
        <v>6</v>
      </c>
      <c r="L109" s="31">
        <f t="shared" si="33"/>
        <v>1</v>
      </c>
      <c r="M109" s="32">
        <f t="shared" si="54"/>
        <v>6</v>
      </c>
      <c r="N109" s="32">
        <f t="shared" si="30"/>
        <v>1</v>
      </c>
      <c r="O109" s="70">
        <f t="shared" si="41"/>
        <v>0</v>
      </c>
      <c r="Q109" s="15">
        <v>3</v>
      </c>
      <c r="R109" s="31">
        <v>2</v>
      </c>
      <c r="S109" s="16">
        <v>3</v>
      </c>
      <c r="T109" s="32">
        <v>3</v>
      </c>
      <c r="U109" s="32">
        <v>2</v>
      </c>
      <c r="V109" s="34">
        <v>3</v>
      </c>
      <c r="W109" s="15">
        <f t="shared" si="34"/>
        <v>8</v>
      </c>
      <c r="X109" s="15">
        <f t="shared" si="29"/>
        <v>0.88888888888888884</v>
      </c>
      <c r="Y109" s="34">
        <f t="shared" si="42"/>
        <v>8</v>
      </c>
      <c r="Z109" s="34">
        <f t="shared" si="43"/>
        <v>0.88888888888888884</v>
      </c>
      <c r="AA109" s="70">
        <f t="shared" si="44"/>
        <v>0</v>
      </c>
      <c r="AC109" s="15">
        <v>0</v>
      </c>
      <c r="AD109" s="31">
        <v>3</v>
      </c>
      <c r="AE109" s="31">
        <v>3</v>
      </c>
      <c r="AF109" s="35">
        <v>0</v>
      </c>
      <c r="AG109" s="32">
        <v>3</v>
      </c>
      <c r="AH109" s="32">
        <v>3</v>
      </c>
      <c r="AI109" s="15">
        <f t="shared" si="35"/>
        <v>6</v>
      </c>
      <c r="AJ109" s="15">
        <f t="shared" si="36"/>
        <v>0.5</v>
      </c>
      <c r="AK109" s="34">
        <f t="shared" si="45"/>
        <v>6</v>
      </c>
      <c r="AL109" s="34">
        <f t="shared" si="46"/>
        <v>0.5</v>
      </c>
      <c r="AM109" s="70">
        <f t="shared" si="47"/>
        <v>0</v>
      </c>
      <c r="AO109" s="15">
        <v>2</v>
      </c>
      <c r="AP109" s="31">
        <v>3</v>
      </c>
      <c r="AQ109" s="31">
        <v>3</v>
      </c>
      <c r="AR109" s="32">
        <v>2</v>
      </c>
      <c r="AS109" s="32">
        <v>3</v>
      </c>
      <c r="AT109" s="34">
        <v>3</v>
      </c>
      <c r="AU109" s="15">
        <f t="shared" si="37"/>
        <v>8</v>
      </c>
      <c r="AV109" s="15">
        <f t="shared" si="38"/>
        <v>0.53333333333333333</v>
      </c>
      <c r="AW109" s="34">
        <f t="shared" si="48"/>
        <v>8</v>
      </c>
      <c r="AX109" s="34">
        <f t="shared" si="49"/>
        <v>0.53333333333333333</v>
      </c>
      <c r="AY109" s="70">
        <f t="shared" si="50"/>
        <v>0</v>
      </c>
      <c r="BA109" s="15">
        <f t="shared" si="39"/>
        <v>28</v>
      </c>
      <c r="BB109" s="34">
        <f t="shared" si="51"/>
        <v>28</v>
      </c>
      <c r="BC109" s="15">
        <f t="shared" si="40"/>
        <v>0.66666666666666663</v>
      </c>
      <c r="BD109" s="34">
        <f t="shared" si="52"/>
        <v>0.66666666666666663</v>
      </c>
      <c r="BE109" s="70">
        <f t="shared" si="53"/>
        <v>0</v>
      </c>
      <c r="BG109" s="60">
        <f t="shared" si="55"/>
        <v>14</v>
      </c>
      <c r="BH109" s="36">
        <f t="shared" si="58"/>
        <v>0</v>
      </c>
      <c r="BI109" s="61">
        <f t="shared" si="57"/>
        <v>0</v>
      </c>
    </row>
    <row r="110" spans="1:62" x14ac:dyDescent="0.15">
      <c r="A110" s="29">
        <v>47</v>
      </c>
      <c r="B110" s="43" t="s">
        <v>166</v>
      </c>
      <c r="C110" s="53">
        <v>2</v>
      </c>
      <c r="D110" s="30">
        <v>4</v>
      </c>
      <c r="E110" s="31">
        <v>2</v>
      </c>
      <c r="F110" s="31">
        <v>2</v>
      </c>
      <c r="G110" s="16">
        <v>2</v>
      </c>
      <c r="H110" s="32">
        <v>2</v>
      </c>
      <c r="I110" s="32">
        <v>2</v>
      </c>
      <c r="J110" s="33">
        <v>2</v>
      </c>
      <c r="K110" s="31">
        <f t="shared" si="32"/>
        <v>6</v>
      </c>
      <c r="L110" s="31">
        <f t="shared" si="33"/>
        <v>1</v>
      </c>
      <c r="M110" s="32">
        <f t="shared" si="54"/>
        <v>6</v>
      </c>
      <c r="N110" s="32">
        <f t="shared" si="30"/>
        <v>1</v>
      </c>
      <c r="O110" s="70">
        <f t="shared" si="41"/>
        <v>0</v>
      </c>
      <c r="Q110" s="15">
        <v>3</v>
      </c>
      <c r="R110" s="31">
        <v>3</v>
      </c>
      <c r="S110" s="16">
        <v>1</v>
      </c>
      <c r="T110" s="32">
        <v>3</v>
      </c>
      <c r="U110" s="32">
        <v>3</v>
      </c>
      <c r="V110" s="34">
        <v>1</v>
      </c>
      <c r="W110" s="15">
        <f t="shared" si="34"/>
        <v>7</v>
      </c>
      <c r="X110" s="15">
        <f t="shared" ref="X110:X170" si="59">SUM(Q110:S110)/9</f>
        <v>0.77777777777777779</v>
      </c>
      <c r="Y110" s="34">
        <f t="shared" si="42"/>
        <v>7</v>
      </c>
      <c r="Z110" s="34">
        <f t="shared" si="43"/>
        <v>0.77777777777777779</v>
      </c>
      <c r="AA110" s="70">
        <f t="shared" si="44"/>
        <v>0</v>
      </c>
      <c r="AC110" s="15">
        <v>2</v>
      </c>
      <c r="AD110" s="31">
        <v>4</v>
      </c>
      <c r="AE110" s="31">
        <v>3</v>
      </c>
      <c r="AF110" s="35">
        <v>2</v>
      </c>
      <c r="AG110" s="32">
        <v>4</v>
      </c>
      <c r="AH110" s="32">
        <v>3</v>
      </c>
      <c r="AI110" s="14">
        <f t="shared" si="35"/>
        <v>9</v>
      </c>
      <c r="AJ110" s="15">
        <f t="shared" si="36"/>
        <v>0.75</v>
      </c>
      <c r="AK110" s="35">
        <f t="shared" si="45"/>
        <v>9</v>
      </c>
      <c r="AL110" s="34">
        <f t="shared" si="46"/>
        <v>0.75</v>
      </c>
      <c r="AM110" s="70">
        <f t="shared" si="47"/>
        <v>0</v>
      </c>
      <c r="AO110" s="15">
        <v>0</v>
      </c>
      <c r="AP110" s="31">
        <v>1</v>
      </c>
      <c r="AQ110" s="31">
        <v>1</v>
      </c>
      <c r="AR110" s="32">
        <v>0</v>
      </c>
      <c r="AS110" s="32">
        <v>1</v>
      </c>
      <c r="AT110" s="33">
        <v>1</v>
      </c>
      <c r="AU110" s="31">
        <f t="shared" si="37"/>
        <v>2</v>
      </c>
      <c r="AV110" s="15">
        <f t="shared" si="38"/>
        <v>0.13333333333333333</v>
      </c>
      <c r="AW110" s="35">
        <f t="shared" si="48"/>
        <v>2</v>
      </c>
      <c r="AX110" s="32">
        <f t="shared" si="49"/>
        <v>0.13333333333333333</v>
      </c>
      <c r="AY110" s="70">
        <f t="shared" si="50"/>
        <v>0</v>
      </c>
      <c r="BA110" s="31">
        <f t="shared" si="39"/>
        <v>24</v>
      </c>
      <c r="BB110" s="32">
        <f t="shared" si="51"/>
        <v>24</v>
      </c>
      <c r="BC110" s="31">
        <f t="shared" si="40"/>
        <v>0.5714285714285714</v>
      </c>
      <c r="BD110" s="32">
        <f t="shared" si="52"/>
        <v>0.5714285714285714</v>
      </c>
      <c r="BE110" s="70">
        <f t="shared" si="53"/>
        <v>0</v>
      </c>
      <c r="BG110" s="60">
        <f t="shared" si="55"/>
        <v>18</v>
      </c>
      <c r="BH110" s="36">
        <f t="shared" si="58"/>
        <v>0</v>
      </c>
      <c r="BI110" s="61">
        <f t="shared" si="57"/>
        <v>0</v>
      </c>
    </row>
    <row r="111" spans="1:62" x14ac:dyDescent="0.15">
      <c r="A111" s="29">
        <v>48</v>
      </c>
      <c r="B111" s="43" t="s">
        <v>167</v>
      </c>
      <c r="C111" s="53">
        <v>2</v>
      </c>
      <c r="D111" s="30">
        <v>4</v>
      </c>
      <c r="E111" s="31">
        <v>2</v>
      </c>
      <c r="F111" s="31">
        <v>2</v>
      </c>
      <c r="G111" s="16">
        <v>2</v>
      </c>
      <c r="H111" s="32">
        <v>2</v>
      </c>
      <c r="I111" s="32">
        <v>2</v>
      </c>
      <c r="J111" s="33">
        <v>2</v>
      </c>
      <c r="K111" s="31">
        <f t="shared" si="32"/>
        <v>6</v>
      </c>
      <c r="L111" s="31">
        <f t="shared" si="33"/>
        <v>1</v>
      </c>
      <c r="M111" s="32">
        <f t="shared" si="54"/>
        <v>6</v>
      </c>
      <c r="N111" s="32">
        <f t="shared" si="30"/>
        <v>1</v>
      </c>
      <c r="O111" s="70">
        <f t="shared" si="41"/>
        <v>0</v>
      </c>
      <c r="Q111" s="15">
        <v>3</v>
      </c>
      <c r="R111" s="31">
        <v>0</v>
      </c>
      <c r="S111" s="16">
        <v>3</v>
      </c>
      <c r="T111" s="32">
        <v>3</v>
      </c>
      <c r="U111" s="32">
        <v>2</v>
      </c>
      <c r="V111" s="33">
        <v>3</v>
      </c>
      <c r="W111" s="31">
        <f t="shared" si="34"/>
        <v>6</v>
      </c>
      <c r="X111" s="16">
        <f t="shared" si="59"/>
        <v>0.66666666666666663</v>
      </c>
      <c r="Y111" s="34">
        <f t="shared" si="42"/>
        <v>8</v>
      </c>
      <c r="Z111" s="32">
        <f t="shared" si="43"/>
        <v>0.88888888888888884</v>
      </c>
      <c r="AA111" s="70">
        <f t="shared" si="44"/>
        <v>0.22222222222222221</v>
      </c>
      <c r="AC111" s="15">
        <v>1</v>
      </c>
      <c r="AD111" s="31">
        <v>3</v>
      </c>
      <c r="AE111" s="31">
        <v>1</v>
      </c>
      <c r="AF111" s="35">
        <v>1</v>
      </c>
      <c r="AG111" s="32">
        <v>3</v>
      </c>
      <c r="AH111" s="32">
        <v>1</v>
      </c>
      <c r="AI111" s="14">
        <f t="shared" si="35"/>
        <v>5</v>
      </c>
      <c r="AJ111" s="15">
        <f t="shared" si="36"/>
        <v>0.41666666666666669</v>
      </c>
      <c r="AK111" s="35">
        <f t="shared" si="45"/>
        <v>5</v>
      </c>
      <c r="AL111" s="34">
        <f t="shared" si="46"/>
        <v>0.41666666666666669</v>
      </c>
      <c r="AM111" s="70">
        <f t="shared" si="47"/>
        <v>0</v>
      </c>
      <c r="AO111" s="15">
        <v>4</v>
      </c>
      <c r="AP111" s="31">
        <v>4</v>
      </c>
      <c r="AQ111" s="31">
        <v>3</v>
      </c>
      <c r="AR111" s="32">
        <v>4</v>
      </c>
      <c r="AS111" s="32">
        <v>4</v>
      </c>
      <c r="AT111" s="33">
        <v>3</v>
      </c>
      <c r="AU111" s="31">
        <f t="shared" si="37"/>
        <v>11</v>
      </c>
      <c r="AV111" s="15">
        <f t="shared" si="38"/>
        <v>0.73333333333333328</v>
      </c>
      <c r="AW111" s="35">
        <f t="shared" si="48"/>
        <v>11</v>
      </c>
      <c r="AX111" s="32">
        <f t="shared" si="49"/>
        <v>0.73333333333333328</v>
      </c>
      <c r="AY111" s="70">
        <f t="shared" si="50"/>
        <v>0</v>
      </c>
      <c r="BA111" s="31">
        <f t="shared" si="39"/>
        <v>28</v>
      </c>
      <c r="BB111" s="32">
        <f t="shared" si="51"/>
        <v>30</v>
      </c>
      <c r="BC111" s="31">
        <f t="shared" si="40"/>
        <v>0.66666666666666663</v>
      </c>
      <c r="BD111" s="32">
        <f t="shared" si="52"/>
        <v>0.7142857142857143</v>
      </c>
      <c r="BE111" s="70">
        <f t="shared" si="53"/>
        <v>4.7619047619047672E-2</v>
      </c>
      <c r="BG111" s="60">
        <f t="shared" si="55"/>
        <v>14</v>
      </c>
      <c r="BH111" s="36">
        <f t="shared" si="58"/>
        <v>2</v>
      </c>
      <c r="BI111" s="61">
        <f t="shared" si="57"/>
        <v>0.14285714285714285</v>
      </c>
    </row>
    <row r="112" spans="1:62" x14ac:dyDescent="0.15">
      <c r="A112" s="29">
        <v>49</v>
      </c>
      <c r="B112" s="43" t="s">
        <v>168</v>
      </c>
      <c r="C112" s="53">
        <v>2</v>
      </c>
      <c r="D112" s="30">
        <v>4</v>
      </c>
      <c r="E112" s="31">
        <v>1</v>
      </c>
      <c r="F112" s="31">
        <v>1</v>
      </c>
      <c r="G112" s="16">
        <v>1</v>
      </c>
      <c r="H112" s="32">
        <v>1</v>
      </c>
      <c r="I112" s="32">
        <v>1</v>
      </c>
      <c r="J112" s="33">
        <v>1</v>
      </c>
      <c r="K112" s="31">
        <f t="shared" si="32"/>
        <v>3</v>
      </c>
      <c r="L112" s="31">
        <f t="shared" si="33"/>
        <v>0.5</v>
      </c>
      <c r="M112" s="32">
        <f t="shared" si="54"/>
        <v>3</v>
      </c>
      <c r="N112" s="32">
        <f t="shared" ref="N112:N172" si="60">SUM(H112:J112)/6</f>
        <v>0.5</v>
      </c>
      <c r="O112" s="70">
        <f t="shared" si="41"/>
        <v>0</v>
      </c>
      <c r="Q112" s="15">
        <v>2</v>
      </c>
      <c r="R112" s="31">
        <v>2</v>
      </c>
      <c r="S112" s="16">
        <v>2</v>
      </c>
      <c r="T112" s="32">
        <v>2</v>
      </c>
      <c r="U112" s="32">
        <v>2</v>
      </c>
      <c r="V112" s="33">
        <v>2</v>
      </c>
      <c r="W112" s="31">
        <f t="shared" si="34"/>
        <v>6</v>
      </c>
      <c r="X112" s="16">
        <f t="shared" si="59"/>
        <v>0.66666666666666663</v>
      </c>
      <c r="Y112" s="34">
        <f t="shared" si="42"/>
        <v>6</v>
      </c>
      <c r="Z112" s="32">
        <f t="shared" si="43"/>
        <v>0.66666666666666663</v>
      </c>
      <c r="AA112" s="70">
        <f t="shared" si="44"/>
        <v>0</v>
      </c>
      <c r="AC112" s="15">
        <v>1</v>
      </c>
      <c r="AD112" s="31">
        <v>1</v>
      </c>
      <c r="AE112" s="31">
        <v>2</v>
      </c>
      <c r="AF112" s="35">
        <v>1</v>
      </c>
      <c r="AG112" s="32">
        <v>1</v>
      </c>
      <c r="AH112" s="32">
        <v>2</v>
      </c>
      <c r="AI112" s="14">
        <f t="shared" si="35"/>
        <v>4</v>
      </c>
      <c r="AJ112" s="15">
        <f t="shared" si="36"/>
        <v>0.33333333333333331</v>
      </c>
      <c r="AK112" s="35">
        <f t="shared" si="45"/>
        <v>4</v>
      </c>
      <c r="AL112" s="34">
        <f t="shared" si="46"/>
        <v>0.33333333333333331</v>
      </c>
      <c r="AM112" s="70">
        <f t="shared" si="47"/>
        <v>0</v>
      </c>
      <c r="AO112" s="15">
        <v>2</v>
      </c>
      <c r="AP112" s="31">
        <v>2</v>
      </c>
      <c r="AQ112" s="31">
        <v>1</v>
      </c>
      <c r="AR112" s="32">
        <v>2</v>
      </c>
      <c r="AS112" s="32">
        <v>2</v>
      </c>
      <c r="AT112" s="33">
        <v>2</v>
      </c>
      <c r="AU112" s="31">
        <f t="shared" si="37"/>
        <v>5</v>
      </c>
      <c r="AV112" s="15">
        <f t="shared" si="38"/>
        <v>0.33333333333333331</v>
      </c>
      <c r="AW112" s="35">
        <f t="shared" si="48"/>
        <v>6</v>
      </c>
      <c r="AX112" s="32">
        <f t="shared" si="49"/>
        <v>0.4</v>
      </c>
      <c r="AY112" s="70">
        <f t="shared" si="50"/>
        <v>6.6666666666666707E-2</v>
      </c>
      <c r="BA112" s="31">
        <f t="shared" si="39"/>
        <v>18</v>
      </c>
      <c r="BB112" s="32">
        <f t="shared" si="51"/>
        <v>19</v>
      </c>
      <c r="BC112" s="31">
        <f t="shared" si="40"/>
        <v>0.42857142857142855</v>
      </c>
      <c r="BD112" s="32">
        <f t="shared" si="52"/>
        <v>0.45238095238095238</v>
      </c>
      <c r="BE112" s="70">
        <f t="shared" si="53"/>
        <v>2.3809523809523836E-2</v>
      </c>
      <c r="BG112" s="60">
        <f t="shared" si="55"/>
        <v>24</v>
      </c>
      <c r="BH112" s="36">
        <f t="shared" si="58"/>
        <v>1</v>
      </c>
      <c r="BI112" s="61">
        <f t="shared" si="57"/>
        <v>4.1666666666666664E-2</v>
      </c>
    </row>
    <row r="113" spans="1:62" x14ac:dyDescent="0.15">
      <c r="A113" s="29">
        <v>50</v>
      </c>
      <c r="B113" s="43" t="s">
        <v>169</v>
      </c>
      <c r="C113" s="53">
        <v>2</v>
      </c>
      <c r="D113" s="30">
        <v>4</v>
      </c>
      <c r="E113" s="31">
        <v>2</v>
      </c>
      <c r="F113" s="31">
        <v>1</v>
      </c>
      <c r="G113" s="16">
        <v>2</v>
      </c>
      <c r="H113" s="32">
        <v>2</v>
      </c>
      <c r="I113" s="32">
        <v>1</v>
      </c>
      <c r="J113" s="33">
        <v>2</v>
      </c>
      <c r="K113" s="31">
        <f t="shared" si="32"/>
        <v>5</v>
      </c>
      <c r="L113" s="31">
        <f t="shared" si="33"/>
        <v>0.83333333333333337</v>
      </c>
      <c r="M113" s="32">
        <f t="shared" si="54"/>
        <v>5</v>
      </c>
      <c r="N113" s="32">
        <f t="shared" si="60"/>
        <v>0.83333333333333337</v>
      </c>
      <c r="O113" s="70">
        <f t="shared" si="41"/>
        <v>0</v>
      </c>
      <c r="Q113" s="15">
        <v>3</v>
      </c>
      <c r="R113" s="31">
        <v>3</v>
      </c>
      <c r="S113" s="16">
        <v>1</v>
      </c>
      <c r="T113" s="32">
        <v>3</v>
      </c>
      <c r="U113" s="32">
        <v>3</v>
      </c>
      <c r="V113" s="33">
        <v>1</v>
      </c>
      <c r="W113" s="31">
        <f t="shared" si="34"/>
        <v>7</v>
      </c>
      <c r="X113" s="16">
        <f t="shared" si="59"/>
        <v>0.77777777777777779</v>
      </c>
      <c r="Y113" s="34">
        <f t="shared" si="42"/>
        <v>7</v>
      </c>
      <c r="Z113" s="32">
        <f t="shared" si="43"/>
        <v>0.77777777777777779</v>
      </c>
      <c r="AA113" s="70">
        <f t="shared" si="44"/>
        <v>0</v>
      </c>
      <c r="AC113" s="15">
        <v>3</v>
      </c>
      <c r="AD113" s="31">
        <v>1</v>
      </c>
      <c r="AE113" s="31">
        <v>2</v>
      </c>
      <c r="AF113" s="35">
        <v>3</v>
      </c>
      <c r="AG113" s="32">
        <v>1</v>
      </c>
      <c r="AH113" s="32">
        <v>2</v>
      </c>
      <c r="AI113" s="14">
        <f t="shared" si="35"/>
        <v>6</v>
      </c>
      <c r="AJ113" s="15">
        <f t="shared" si="36"/>
        <v>0.5</v>
      </c>
      <c r="AK113" s="35">
        <f t="shared" si="45"/>
        <v>6</v>
      </c>
      <c r="AL113" s="34">
        <f t="shared" si="46"/>
        <v>0.5</v>
      </c>
      <c r="AM113" s="70">
        <f t="shared" si="47"/>
        <v>0</v>
      </c>
      <c r="AO113" s="15">
        <v>3</v>
      </c>
      <c r="AP113" s="31">
        <v>2</v>
      </c>
      <c r="AQ113" s="31">
        <v>2</v>
      </c>
      <c r="AR113" s="32">
        <v>3</v>
      </c>
      <c r="AS113" s="32">
        <v>2</v>
      </c>
      <c r="AT113" s="33">
        <v>2</v>
      </c>
      <c r="AU113" s="31">
        <f t="shared" si="37"/>
        <v>7</v>
      </c>
      <c r="AV113" s="15">
        <f t="shared" si="38"/>
        <v>0.46666666666666667</v>
      </c>
      <c r="AW113" s="35">
        <f t="shared" si="48"/>
        <v>7</v>
      </c>
      <c r="AX113" s="32">
        <f t="shared" si="49"/>
        <v>0.46666666666666667</v>
      </c>
      <c r="AY113" s="70">
        <f t="shared" si="50"/>
        <v>0</v>
      </c>
      <c r="BA113" s="31">
        <f t="shared" si="39"/>
        <v>25</v>
      </c>
      <c r="BB113" s="32">
        <f t="shared" si="51"/>
        <v>25</v>
      </c>
      <c r="BC113" s="31">
        <f t="shared" si="40"/>
        <v>0.59523809523809523</v>
      </c>
      <c r="BD113" s="32">
        <f t="shared" si="52"/>
        <v>0.59523809523809523</v>
      </c>
      <c r="BE113" s="70">
        <f t="shared" si="53"/>
        <v>0</v>
      </c>
      <c r="BG113" s="60">
        <f t="shared" si="55"/>
        <v>17</v>
      </c>
      <c r="BH113" s="36">
        <f t="shared" si="58"/>
        <v>0</v>
      </c>
      <c r="BI113" s="61">
        <f t="shared" si="57"/>
        <v>0</v>
      </c>
    </row>
    <row r="114" spans="1:62" x14ac:dyDescent="0.15">
      <c r="A114" s="29">
        <v>51</v>
      </c>
      <c r="B114" s="43" t="s">
        <v>263</v>
      </c>
      <c r="C114" s="53">
        <v>2</v>
      </c>
      <c r="D114" s="30">
        <v>4</v>
      </c>
      <c r="E114" s="31">
        <v>1</v>
      </c>
      <c r="F114" s="31">
        <v>1</v>
      </c>
      <c r="G114" s="16">
        <v>0</v>
      </c>
      <c r="H114" s="32">
        <v>1</v>
      </c>
      <c r="I114" s="32">
        <v>1</v>
      </c>
      <c r="J114" s="33">
        <v>0</v>
      </c>
      <c r="K114" s="31">
        <f t="shared" si="32"/>
        <v>2</v>
      </c>
      <c r="L114" s="31">
        <f t="shared" si="33"/>
        <v>0.33333333333333331</v>
      </c>
      <c r="M114" s="32">
        <f t="shared" si="54"/>
        <v>2</v>
      </c>
      <c r="N114" s="32">
        <f t="shared" si="60"/>
        <v>0.33333333333333331</v>
      </c>
      <c r="O114" s="70">
        <f t="shared" si="41"/>
        <v>0</v>
      </c>
      <c r="Q114" s="15">
        <v>2</v>
      </c>
      <c r="R114" s="31">
        <v>3</v>
      </c>
      <c r="S114" s="16">
        <v>3</v>
      </c>
      <c r="T114" s="32">
        <v>2</v>
      </c>
      <c r="U114" s="32">
        <v>3</v>
      </c>
      <c r="V114" s="33">
        <v>3</v>
      </c>
      <c r="W114" s="31">
        <f t="shared" si="34"/>
        <v>8</v>
      </c>
      <c r="X114" s="16">
        <f t="shared" si="59"/>
        <v>0.88888888888888884</v>
      </c>
      <c r="Y114" s="34">
        <f t="shared" si="42"/>
        <v>8</v>
      </c>
      <c r="Z114" s="32">
        <f t="shared" si="43"/>
        <v>0.88888888888888884</v>
      </c>
      <c r="AA114" s="70">
        <f t="shared" si="44"/>
        <v>0</v>
      </c>
      <c r="AC114" s="15">
        <v>1</v>
      </c>
      <c r="AD114" s="31">
        <v>0</v>
      </c>
      <c r="AE114" s="31">
        <v>0</v>
      </c>
      <c r="AF114" s="35">
        <v>2</v>
      </c>
      <c r="AG114" s="32">
        <v>0</v>
      </c>
      <c r="AH114" s="32">
        <v>0</v>
      </c>
      <c r="AI114" s="14">
        <f t="shared" si="35"/>
        <v>1</v>
      </c>
      <c r="AJ114" s="15">
        <f t="shared" si="36"/>
        <v>8.3333333333333329E-2</v>
      </c>
      <c r="AK114" s="35">
        <f t="shared" si="45"/>
        <v>2</v>
      </c>
      <c r="AL114" s="34">
        <f t="shared" si="46"/>
        <v>0.16666666666666666</v>
      </c>
      <c r="AM114" s="70">
        <f t="shared" si="47"/>
        <v>8.3333333333333329E-2</v>
      </c>
      <c r="AO114" s="15">
        <v>1</v>
      </c>
      <c r="AP114" s="31">
        <v>4</v>
      </c>
      <c r="AQ114" s="31">
        <v>2</v>
      </c>
      <c r="AR114" s="32">
        <v>1</v>
      </c>
      <c r="AS114" s="32">
        <v>4</v>
      </c>
      <c r="AT114" s="33">
        <v>2</v>
      </c>
      <c r="AU114" s="31">
        <f t="shared" si="37"/>
        <v>7</v>
      </c>
      <c r="AV114" s="15">
        <f t="shared" si="38"/>
        <v>0.46666666666666667</v>
      </c>
      <c r="AW114" s="35">
        <f t="shared" si="48"/>
        <v>7</v>
      </c>
      <c r="AX114" s="32">
        <f t="shared" si="49"/>
        <v>0.46666666666666667</v>
      </c>
      <c r="AY114" s="70">
        <f t="shared" si="50"/>
        <v>0</v>
      </c>
      <c r="BA114" s="31">
        <f t="shared" si="39"/>
        <v>18</v>
      </c>
      <c r="BB114" s="32">
        <f t="shared" si="51"/>
        <v>19</v>
      </c>
      <c r="BC114" s="31">
        <f t="shared" si="40"/>
        <v>0.42857142857142855</v>
      </c>
      <c r="BD114" s="32">
        <f t="shared" si="52"/>
        <v>0.45238095238095238</v>
      </c>
      <c r="BE114" s="70">
        <f t="shared" si="53"/>
        <v>2.3809523809523836E-2</v>
      </c>
      <c r="BG114" s="60">
        <f t="shared" si="55"/>
        <v>24</v>
      </c>
      <c r="BH114" s="36">
        <f t="shared" si="58"/>
        <v>1</v>
      </c>
      <c r="BI114" s="61">
        <f t="shared" si="57"/>
        <v>4.1666666666666664E-2</v>
      </c>
      <c r="BJ114" s="1" t="s">
        <v>266</v>
      </c>
    </row>
    <row r="115" spans="1:62" x14ac:dyDescent="0.15">
      <c r="A115" s="29">
        <v>52</v>
      </c>
      <c r="B115" s="43" t="s">
        <v>170</v>
      </c>
      <c r="C115" s="53">
        <v>2</v>
      </c>
      <c r="D115" s="30">
        <v>4</v>
      </c>
      <c r="E115" s="31">
        <v>2</v>
      </c>
      <c r="F115" s="31">
        <v>1</v>
      </c>
      <c r="G115" s="16">
        <v>1</v>
      </c>
      <c r="H115" s="32">
        <v>2</v>
      </c>
      <c r="I115" s="32">
        <v>1</v>
      </c>
      <c r="J115" s="33">
        <v>1</v>
      </c>
      <c r="K115" s="31">
        <f t="shared" si="32"/>
        <v>4</v>
      </c>
      <c r="L115" s="31">
        <f t="shared" si="33"/>
        <v>0.66666666666666663</v>
      </c>
      <c r="M115" s="32">
        <f t="shared" si="54"/>
        <v>4</v>
      </c>
      <c r="N115" s="32">
        <f t="shared" si="60"/>
        <v>0.66666666666666663</v>
      </c>
      <c r="O115" s="70">
        <f t="shared" si="41"/>
        <v>0</v>
      </c>
      <c r="Q115" s="15">
        <v>2</v>
      </c>
      <c r="R115" s="31">
        <v>1</v>
      </c>
      <c r="S115" s="16">
        <v>3</v>
      </c>
      <c r="T115" s="32">
        <v>2</v>
      </c>
      <c r="U115" s="32">
        <v>1</v>
      </c>
      <c r="V115" s="33">
        <v>3</v>
      </c>
      <c r="W115" s="31">
        <f t="shared" si="34"/>
        <v>6</v>
      </c>
      <c r="X115" s="16">
        <f t="shared" si="59"/>
        <v>0.66666666666666663</v>
      </c>
      <c r="Y115" s="34">
        <f t="shared" si="42"/>
        <v>6</v>
      </c>
      <c r="Z115" s="32">
        <f t="shared" si="43"/>
        <v>0.66666666666666663</v>
      </c>
      <c r="AA115" s="70">
        <f t="shared" si="44"/>
        <v>0</v>
      </c>
      <c r="AC115" s="15">
        <v>1</v>
      </c>
      <c r="AD115" s="31">
        <v>1</v>
      </c>
      <c r="AE115" s="31">
        <v>2</v>
      </c>
      <c r="AF115" s="35">
        <v>1</v>
      </c>
      <c r="AG115" s="32">
        <v>1</v>
      </c>
      <c r="AH115" s="32">
        <v>2</v>
      </c>
      <c r="AI115" s="14">
        <f t="shared" si="35"/>
        <v>4</v>
      </c>
      <c r="AJ115" s="15">
        <f t="shared" si="36"/>
        <v>0.33333333333333331</v>
      </c>
      <c r="AK115" s="35">
        <f t="shared" si="45"/>
        <v>4</v>
      </c>
      <c r="AL115" s="34">
        <f t="shared" si="46"/>
        <v>0.33333333333333331</v>
      </c>
      <c r="AM115" s="70">
        <f t="shared" si="47"/>
        <v>0</v>
      </c>
      <c r="AO115" s="15">
        <v>1</v>
      </c>
      <c r="AP115" s="31">
        <v>2</v>
      </c>
      <c r="AQ115" s="31">
        <v>1</v>
      </c>
      <c r="AR115" s="32">
        <v>1</v>
      </c>
      <c r="AS115" s="32">
        <v>2</v>
      </c>
      <c r="AT115" s="33">
        <v>1</v>
      </c>
      <c r="AU115" s="31">
        <f t="shared" si="37"/>
        <v>4</v>
      </c>
      <c r="AV115" s="15">
        <f t="shared" si="38"/>
        <v>0.26666666666666666</v>
      </c>
      <c r="AW115" s="35">
        <f t="shared" si="48"/>
        <v>4</v>
      </c>
      <c r="AX115" s="32">
        <f t="shared" si="49"/>
        <v>0.26666666666666666</v>
      </c>
      <c r="AY115" s="70">
        <f t="shared" si="50"/>
        <v>0</v>
      </c>
      <c r="BA115" s="31">
        <f t="shared" si="39"/>
        <v>18</v>
      </c>
      <c r="BB115" s="32">
        <f t="shared" si="51"/>
        <v>18</v>
      </c>
      <c r="BC115" s="31">
        <f t="shared" si="40"/>
        <v>0.42857142857142855</v>
      </c>
      <c r="BD115" s="32">
        <f t="shared" si="52"/>
        <v>0.42857142857142855</v>
      </c>
      <c r="BE115" s="70">
        <f t="shared" si="53"/>
        <v>0</v>
      </c>
      <c r="BG115" s="60">
        <f t="shared" si="55"/>
        <v>24</v>
      </c>
      <c r="BH115" s="36">
        <f t="shared" si="58"/>
        <v>0</v>
      </c>
      <c r="BI115" s="61">
        <f t="shared" si="57"/>
        <v>0</v>
      </c>
    </row>
    <row r="116" spans="1:62" x14ac:dyDescent="0.15">
      <c r="A116" s="29">
        <v>53</v>
      </c>
      <c r="B116" s="43" t="s">
        <v>171</v>
      </c>
      <c r="C116" s="53">
        <v>2</v>
      </c>
      <c r="D116" s="30">
        <v>4</v>
      </c>
      <c r="E116" s="31">
        <v>1</v>
      </c>
      <c r="F116" s="31">
        <v>2</v>
      </c>
      <c r="G116" s="16">
        <v>2</v>
      </c>
      <c r="H116" s="32">
        <v>1</v>
      </c>
      <c r="I116" s="32">
        <v>2</v>
      </c>
      <c r="J116" s="33">
        <v>2</v>
      </c>
      <c r="K116" s="31">
        <f t="shared" si="32"/>
        <v>5</v>
      </c>
      <c r="L116" s="31">
        <f t="shared" si="33"/>
        <v>0.83333333333333337</v>
      </c>
      <c r="M116" s="32">
        <f t="shared" si="54"/>
        <v>5</v>
      </c>
      <c r="N116" s="32">
        <f t="shared" si="60"/>
        <v>0.83333333333333337</v>
      </c>
      <c r="O116" s="70">
        <f t="shared" si="41"/>
        <v>0</v>
      </c>
      <c r="Q116" s="15">
        <v>0</v>
      </c>
      <c r="R116" s="31">
        <v>2</v>
      </c>
      <c r="S116" s="16">
        <v>1</v>
      </c>
      <c r="T116" s="32">
        <v>0</v>
      </c>
      <c r="U116" s="32">
        <v>2</v>
      </c>
      <c r="V116" s="33">
        <v>1</v>
      </c>
      <c r="W116" s="31">
        <f t="shared" si="34"/>
        <v>3</v>
      </c>
      <c r="X116" s="16">
        <f t="shared" si="59"/>
        <v>0.33333333333333331</v>
      </c>
      <c r="Y116" s="34">
        <f t="shared" si="42"/>
        <v>3</v>
      </c>
      <c r="Z116" s="32">
        <f t="shared" si="43"/>
        <v>0.33333333333333331</v>
      </c>
      <c r="AA116" s="70">
        <f t="shared" si="44"/>
        <v>0</v>
      </c>
      <c r="AC116" s="15">
        <v>1</v>
      </c>
      <c r="AD116" s="31">
        <v>2</v>
      </c>
      <c r="AE116" s="31">
        <v>2</v>
      </c>
      <c r="AF116" s="35">
        <v>1</v>
      </c>
      <c r="AG116" s="32">
        <v>2</v>
      </c>
      <c r="AH116" s="32">
        <v>2</v>
      </c>
      <c r="AI116" s="14">
        <f t="shared" si="35"/>
        <v>5</v>
      </c>
      <c r="AJ116" s="15">
        <f t="shared" si="36"/>
        <v>0.41666666666666669</v>
      </c>
      <c r="AK116" s="35">
        <f t="shared" si="45"/>
        <v>5</v>
      </c>
      <c r="AL116" s="34">
        <f t="shared" si="46"/>
        <v>0.41666666666666669</v>
      </c>
      <c r="AM116" s="70">
        <f t="shared" si="47"/>
        <v>0</v>
      </c>
      <c r="AO116" s="15">
        <v>0</v>
      </c>
      <c r="AP116" s="31">
        <v>1</v>
      </c>
      <c r="AQ116" s="31">
        <v>3</v>
      </c>
      <c r="AR116" s="32">
        <v>0</v>
      </c>
      <c r="AS116" s="32">
        <v>1</v>
      </c>
      <c r="AT116" s="33">
        <v>3</v>
      </c>
      <c r="AU116" s="31">
        <f t="shared" si="37"/>
        <v>4</v>
      </c>
      <c r="AV116" s="15">
        <f t="shared" si="38"/>
        <v>0.26666666666666666</v>
      </c>
      <c r="AW116" s="35">
        <f t="shared" si="48"/>
        <v>4</v>
      </c>
      <c r="AX116" s="32">
        <f t="shared" si="49"/>
        <v>0.26666666666666666</v>
      </c>
      <c r="AY116" s="70">
        <f t="shared" si="50"/>
        <v>0</v>
      </c>
      <c r="BA116" s="31">
        <f t="shared" si="39"/>
        <v>17</v>
      </c>
      <c r="BB116" s="32">
        <f t="shared" si="51"/>
        <v>17</v>
      </c>
      <c r="BC116" s="31">
        <f t="shared" si="40"/>
        <v>0.40476190476190477</v>
      </c>
      <c r="BD116" s="32">
        <f t="shared" si="52"/>
        <v>0.40476190476190477</v>
      </c>
      <c r="BE116" s="70">
        <f t="shared" si="53"/>
        <v>0</v>
      </c>
      <c r="BG116" s="60">
        <f t="shared" si="55"/>
        <v>25</v>
      </c>
      <c r="BH116" s="36">
        <f t="shared" si="58"/>
        <v>0</v>
      </c>
      <c r="BI116" s="61">
        <f t="shared" si="57"/>
        <v>0</v>
      </c>
    </row>
    <row r="117" spans="1:62" x14ac:dyDescent="0.15">
      <c r="A117" s="29">
        <v>54</v>
      </c>
      <c r="B117" s="43" t="s">
        <v>172</v>
      </c>
      <c r="C117" s="53">
        <v>2</v>
      </c>
      <c r="D117" s="30">
        <v>4</v>
      </c>
      <c r="E117" s="31">
        <v>2</v>
      </c>
      <c r="F117" s="31">
        <v>2</v>
      </c>
      <c r="G117" s="16">
        <v>2</v>
      </c>
      <c r="H117" s="32">
        <v>2</v>
      </c>
      <c r="I117" s="32">
        <v>2</v>
      </c>
      <c r="J117" s="33">
        <v>2</v>
      </c>
      <c r="K117" s="31">
        <f t="shared" si="32"/>
        <v>6</v>
      </c>
      <c r="L117" s="31">
        <f t="shared" si="33"/>
        <v>1</v>
      </c>
      <c r="M117" s="32">
        <f t="shared" si="54"/>
        <v>6</v>
      </c>
      <c r="N117" s="32">
        <f t="shared" si="60"/>
        <v>1</v>
      </c>
      <c r="O117" s="70">
        <f t="shared" si="41"/>
        <v>0</v>
      </c>
      <c r="Q117" s="15">
        <v>1</v>
      </c>
      <c r="R117" s="31">
        <v>1</v>
      </c>
      <c r="S117" s="16">
        <v>0</v>
      </c>
      <c r="T117" s="32">
        <v>1</v>
      </c>
      <c r="U117" s="32">
        <v>1</v>
      </c>
      <c r="V117" s="33">
        <v>0</v>
      </c>
      <c r="W117" s="31">
        <f t="shared" si="34"/>
        <v>2</v>
      </c>
      <c r="X117" s="16">
        <f t="shared" si="59"/>
        <v>0.22222222222222221</v>
      </c>
      <c r="Y117" s="34">
        <f t="shared" si="42"/>
        <v>2</v>
      </c>
      <c r="Z117" s="32">
        <f t="shared" si="43"/>
        <v>0.22222222222222221</v>
      </c>
      <c r="AA117" s="70">
        <f t="shared" si="44"/>
        <v>0</v>
      </c>
      <c r="AC117" s="15">
        <v>2</v>
      </c>
      <c r="AD117" s="31">
        <v>2</v>
      </c>
      <c r="AE117" s="31">
        <v>2</v>
      </c>
      <c r="AF117" s="35">
        <v>2</v>
      </c>
      <c r="AG117" s="32">
        <v>2</v>
      </c>
      <c r="AH117" s="32">
        <v>2</v>
      </c>
      <c r="AI117" s="14">
        <f t="shared" si="35"/>
        <v>6</v>
      </c>
      <c r="AJ117" s="15">
        <f t="shared" si="36"/>
        <v>0.5</v>
      </c>
      <c r="AK117" s="35">
        <f t="shared" si="45"/>
        <v>6</v>
      </c>
      <c r="AL117" s="34">
        <f t="shared" si="46"/>
        <v>0.5</v>
      </c>
      <c r="AM117" s="70">
        <f t="shared" si="47"/>
        <v>0</v>
      </c>
      <c r="AO117" s="15">
        <v>2</v>
      </c>
      <c r="AP117" s="31">
        <v>2</v>
      </c>
      <c r="AQ117" s="31">
        <v>2</v>
      </c>
      <c r="AR117" s="32">
        <v>2</v>
      </c>
      <c r="AS117" s="32">
        <v>2</v>
      </c>
      <c r="AT117" s="33">
        <v>2</v>
      </c>
      <c r="AU117" s="31">
        <f t="shared" si="37"/>
        <v>6</v>
      </c>
      <c r="AV117" s="15">
        <f t="shared" si="38"/>
        <v>0.4</v>
      </c>
      <c r="AW117" s="35">
        <f t="shared" si="48"/>
        <v>6</v>
      </c>
      <c r="AX117" s="32">
        <f t="shared" si="49"/>
        <v>0.4</v>
      </c>
      <c r="AY117" s="70">
        <f t="shared" si="50"/>
        <v>0</v>
      </c>
      <c r="BA117" s="31">
        <f t="shared" si="39"/>
        <v>20</v>
      </c>
      <c r="BB117" s="32">
        <f t="shared" si="51"/>
        <v>20</v>
      </c>
      <c r="BC117" s="31">
        <f t="shared" si="40"/>
        <v>0.47619047619047616</v>
      </c>
      <c r="BD117" s="32">
        <f t="shared" si="52"/>
        <v>0.47619047619047616</v>
      </c>
      <c r="BE117" s="70">
        <f t="shared" si="53"/>
        <v>0</v>
      </c>
      <c r="BG117" s="60">
        <f t="shared" si="55"/>
        <v>22</v>
      </c>
      <c r="BH117" s="36">
        <f t="shared" si="58"/>
        <v>0</v>
      </c>
      <c r="BI117" s="61">
        <f t="shared" si="57"/>
        <v>0</v>
      </c>
    </row>
    <row r="118" spans="1:62" x14ac:dyDescent="0.15">
      <c r="A118" s="29">
        <v>55</v>
      </c>
      <c r="B118" s="43" t="s">
        <v>173</v>
      </c>
      <c r="C118" s="53">
        <v>2</v>
      </c>
      <c r="D118" s="30">
        <v>4</v>
      </c>
      <c r="E118" s="31">
        <v>1</v>
      </c>
      <c r="F118" s="31">
        <v>1</v>
      </c>
      <c r="G118" s="16">
        <v>2</v>
      </c>
      <c r="H118" s="32">
        <v>1</v>
      </c>
      <c r="I118" s="32">
        <v>1</v>
      </c>
      <c r="J118" s="33">
        <v>2</v>
      </c>
      <c r="K118" s="31">
        <f t="shared" si="32"/>
        <v>4</v>
      </c>
      <c r="L118" s="31">
        <f t="shared" si="33"/>
        <v>0.66666666666666663</v>
      </c>
      <c r="M118" s="32">
        <f t="shared" si="54"/>
        <v>4</v>
      </c>
      <c r="N118" s="32">
        <f t="shared" si="60"/>
        <v>0.66666666666666663</v>
      </c>
      <c r="O118" s="70">
        <f t="shared" si="41"/>
        <v>0</v>
      </c>
      <c r="Q118" s="15">
        <v>2</v>
      </c>
      <c r="R118" s="31">
        <v>2</v>
      </c>
      <c r="S118" s="16">
        <v>2</v>
      </c>
      <c r="T118" s="32">
        <v>2</v>
      </c>
      <c r="U118" s="32">
        <v>2</v>
      </c>
      <c r="V118" s="33">
        <v>2</v>
      </c>
      <c r="W118" s="31">
        <f t="shared" si="34"/>
        <v>6</v>
      </c>
      <c r="X118" s="16">
        <f t="shared" si="59"/>
        <v>0.66666666666666663</v>
      </c>
      <c r="Y118" s="34">
        <f t="shared" si="42"/>
        <v>6</v>
      </c>
      <c r="Z118" s="32">
        <f t="shared" si="43"/>
        <v>0.66666666666666663</v>
      </c>
      <c r="AA118" s="70">
        <f t="shared" si="44"/>
        <v>0</v>
      </c>
      <c r="AC118" s="15">
        <v>3</v>
      </c>
      <c r="AD118" s="31">
        <v>3</v>
      </c>
      <c r="AE118" s="31">
        <v>2</v>
      </c>
      <c r="AF118" s="35">
        <v>3</v>
      </c>
      <c r="AG118" s="32">
        <v>3</v>
      </c>
      <c r="AH118" s="32">
        <v>2</v>
      </c>
      <c r="AI118" s="14">
        <f t="shared" si="35"/>
        <v>8</v>
      </c>
      <c r="AJ118" s="15">
        <f t="shared" si="36"/>
        <v>0.66666666666666663</v>
      </c>
      <c r="AK118" s="35">
        <f t="shared" si="45"/>
        <v>8</v>
      </c>
      <c r="AL118" s="34">
        <f t="shared" si="46"/>
        <v>0.66666666666666663</v>
      </c>
      <c r="AM118" s="70">
        <f t="shared" si="47"/>
        <v>0</v>
      </c>
      <c r="AO118" s="15">
        <v>2</v>
      </c>
      <c r="AP118" s="31">
        <v>2</v>
      </c>
      <c r="AQ118" s="31">
        <v>3</v>
      </c>
      <c r="AR118" s="32">
        <v>2</v>
      </c>
      <c r="AS118" s="32">
        <v>2</v>
      </c>
      <c r="AT118" s="33">
        <v>3</v>
      </c>
      <c r="AU118" s="31">
        <f t="shared" si="37"/>
        <v>7</v>
      </c>
      <c r="AV118" s="15">
        <f t="shared" si="38"/>
        <v>0.46666666666666667</v>
      </c>
      <c r="AW118" s="35">
        <f t="shared" si="48"/>
        <v>7</v>
      </c>
      <c r="AX118" s="32">
        <f t="shared" si="49"/>
        <v>0.46666666666666667</v>
      </c>
      <c r="AY118" s="70">
        <f t="shared" si="50"/>
        <v>0</v>
      </c>
      <c r="BA118" s="31">
        <f t="shared" si="39"/>
        <v>25</v>
      </c>
      <c r="BB118" s="32">
        <f t="shared" si="51"/>
        <v>25</v>
      </c>
      <c r="BC118" s="31">
        <f t="shared" si="40"/>
        <v>0.59523809523809523</v>
      </c>
      <c r="BD118" s="32">
        <f t="shared" si="52"/>
        <v>0.59523809523809523</v>
      </c>
      <c r="BE118" s="70">
        <f t="shared" si="53"/>
        <v>0</v>
      </c>
      <c r="BG118" s="60">
        <f t="shared" si="55"/>
        <v>17</v>
      </c>
      <c r="BH118" s="36">
        <f t="shared" si="58"/>
        <v>0</v>
      </c>
      <c r="BI118" s="61">
        <f t="shared" si="57"/>
        <v>0</v>
      </c>
    </row>
    <row r="119" spans="1:62" x14ac:dyDescent="0.15">
      <c r="A119" s="29">
        <v>56</v>
      </c>
      <c r="B119" s="43" t="s">
        <v>174</v>
      </c>
      <c r="C119" s="53">
        <v>2</v>
      </c>
      <c r="D119" s="30">
        <v>4</v>
      </c>
      <c r="E119" s="31">
        <v>1</v>
      </c>
      <c r="F119" s="31">
        <v>2</v>
      </c>
      <c r="G119" s="16">
        <v>2</v>
      </c>
      <c r="H119" s="32">
        <v>1</v>
      </c>
      <c r="I119" s="32">
        <v>2</v>
      </c>
      <c r="J119" s="33">
        <v>2</v>
      </c>
      <c r="K119" s="31">
        <f t="shared" si="32"/>
        <v>5</v>
      </c>
      <c r="L119" s="31">
        <f t="shared" si="33"/>
        <v>0.83333333333333337</v>
      </c>
      <c r="M119" s="32">
        <f t="shared" si="54"/>
        <v>5</v>
      </c>
      <c r="N119" s="32">
        <f t="shared" si="60"/>
        <v>0.83333333333333337</v>
      </c>
      <c r="O119" s="70">
        <f t="shared" si="41"/>
        <v>0</v>
      </c>
      <c r="Q119" s="15">
        <v>2</v>
      </c>
      <c r="R119" s="31">
        <v>2</v>
      </c>
      <c r="S119" s="16">
        <v>3</v>
      </c>
      <c r="T119" s="32">
        <v>2</v>
      </c>
      <c r="U119" s="32">
        <v>2</v>
      </c>
      <c r="V119" s="33">
        <v>3</v>
      </c>
      <c r="W119" s="31">
        <f t="shared" si="34"/>
        <v>7</v>
      </c>
      <c r="X119" s="16">
        <f t="shared" si="59"/>
        <v>0.77777777777777779</v>
      </c>
      <c r="Y119" s="34">
        <f t="shared" si="42"/>
        <v>7</v>
      </c>
      <c r="Z119" s="32">
        <f t="shared" si="43"/>
        <v>0.77777777777777779</v>
      </c>
      <c r="AA119" s="70">
        <f t="shared" si="44"/>
        <v>0</v>
      </c>
      <c r="AC119" s="15">
        <v>3</v>
      </c>
      <c r="AD119" s="31">
        <v>1</v>
      </c>
      <c r="AE119" s="31">
        <v>1</v>
      </c>
      <c r="AF119" s="35">
        <v>3</v>
      </c>
      <c r="AG119" s="32">
        <v>1</v>
      </c>
      <c r="AH119" s="32">
        <v>1</v>
      </c>
      <c r="AI119" s="14">
        <f t="shared" si="35"/>
        <v>5</v>
      </c>
      <c r="AJ119" s="15">
        <f t="shared" si="36"/>
        <v>0.41666666666666669</v>
      </c>
      <c r="AK119" s="35">
        <f t="shared" si="45"/>
        <v>5</v>
      </c>
      <c r="AL119" s="34">
        <f t="shared" si="46"/>
        <v>0.41666666666666669</v>
      </c>
      <c r="AM119" s="70">
        <f t="shared" si="47"/>
        <v>0</v>
      </c>
      <c r="AO119" s="15">
        <v>2</v>
      </c>
      <c r="AP119" s="31">
        <v>2</v>
      </c>
      <c r="AQ119" s="31">
        <v>3</v>
      </c>
      <c r="AR119" s="32">
        <v>2</v>
      </c>
      <c r="AS119" s="32">
        <v>2</v>
      </c>
      <c r="AT119" s="33">
        <v>3</v>
      </c>
      <c r="AU119" s="31">
        <f t="shared" si="37"/>
        <v>7</v>
      </c>
      <c r="AV119" s="15">
        <f t="shared" si="38"/>
        <v>0.46666666666666667</v>
      </c>
      <c r="AW119" s="35">
        <f t="shared" si="48"/>
        <v>7</v>
      </c>
      <c r="AX119" s="32">
        <f t="shared" si="49"/>
        <v>0.46666666666666667</v>
      </c>
      <c r="AY119" s="70">
        <f t="shared" si="50"/>
        <v>0</v>
      </c>
      <c r="BA119" s="31">
        <f t="shared" si="39"/>
        <v>24</v>
      </c>
      <c r="BB119" s="32">
        <f t="shared" si="51"/>
        <v>24</v>
      </c>
      <c r="BC119" s="31">
        <f t="shared" si="40"/>
        <v>0.5714285714285714</v>
      </c>
      <c r="BD119" s="32">
        <f t="shared" si="52"/>
        <v>0.5714285714285714</v>
      </c>
      <c r="BE119" s="70">
        <f t="shared" si="53"/>
        <v>0</v>
      </c>
      <c r="BG119" s="60">
        <f t="shared" si="55"/>
        <v>18</v>
      </c>
      <c r="BH119" s="36">
        <f t="shared" si="58"/>
        <v>0</v>
      </c>
      <c r="BI119" s="61">
        <f t="shared" si="57"/>
        <v>0</v>
      </c>
    </row>
    <row r="120" spans="1:62" x14ac:dyDescent="0.15">
      <c r="A120" s="29">
        <v>57</v>
      </c>
      <c r="B120" s="43" t="s">
        <v>175</v>
      </c>
      <c r="C120" s="53">
        <v>2</v>
      </c>
      <c r="D120" s="30">
        <v>4</v>
      </c>
      <c r="E120" s="31">
        <v>2</v>
      </c>
      <c r="F120" s="31">
        <v>2</v>
      </c>
      <c r="G120" s="16">
        <v>1</v>
      </c>
      <c r="H120" s="32">
        <v>2</v>
      </c>
      <c r="I120" s="32">
        <v>2</v>
      </c>
      <c r="J120" s="33">
        <v>1</v>
      </c>
      <c r="K120" s="31">
        <f t="shared" si="32"/>
        <v>5</v>
      </c>
      <c r="L120" s="31">
        <f t="shared" si="33"/>
        <v>0.83333333333333337</v>
      </c>
      <c r="M120" s="32">
        <f t="shared" si="54"/>
        <v>5</v>
      </c>
      <c r="N120" s="32">
        <f t="shared" si="60"/>
        <v>0.83333333333333337</v>
      </c>
      <c r="O120" s="70">
        <f t="shared" si="41"/>
        <v>0</v>
      </c>
      <c r="Q120" s="15">
        <v>3</v>
      </c>
      <c r="R120" s="31">
        <v>0</v>
      </c>
      <c r="S120" s="16">
        <v>3</v>
      </c>
      <c r="T120" s="32">
        <v>3</v>
      </c>
      <c r="U120" s="32">
        <v>0</v>
      </c>
      <c r="V120" s="33">
        <v>3</v>
      </c>
      <c r="W120" s="31">
        <f t="shared" si="34"/>
        <v>6</v>
      </c>
      <c r="X120" s="16">
        <f t="shared" si="59"/>
        <v>0.66666666666666663</v>
      </c>
      <c r="Y120" s="34">
        <f t="shared" si="42"/>
        <v>6</v>
      </c>
      <c r="Z120" s="32">
        <f t="shared" si="43"/>
        <v>0.66666666666666663</v>
      </c>
      <c r="AA120" s="70">
        <f t="shared" si="44"/>
        <v>0</v>
      </c>
      <c r="AC120" s="15">
        <v>1</v>
      </c>
      <c r="AD120" s="31">
        <v>3</v>
      </c>
      <c r="AE120" s="31">
        <v>1</v>
      </c>
      <c r="AF120" s="35">
        <v>1</v>
      </c>
      <c r="AG120" s="32">
        <v>3</v>
      </c>
      <c r="AH120" s="32">
        <v>1</v>
      </c>
      <c r="AI120" s="14">
        <f t="shared" si="35"/>
        <v>5</v>
      </c>
      <c r="AJ120" s="15">
        <f t="shared" si="36"/>
        <v>0.41666666666666669</v>
      </c>
      <c r="AK120" s="35">
        <f t="shared" si="45"/>
        <v>5</v>
      </c>
      <c r="AL120" s="34">
        <f t="shared" si="46"/>
        <v>0.41666666666666669</v>
      </c>
      <c r="AM120" s="70">
        <f t="shared" si="47"/>
        <v>0</v>
      </c>
      <c r="AO120" s="15">
        <v>2</v>
      </c>
      <c r="AP120" s="31">
        <v>3</v>
      </c>
      <c r="AQ120" s="31">
        <v>3</v>
      </c>
      <c r="AR120" s="32">
        <v>2</v>
      </c>
      <c r="AS120" s="32">
        <v>3</v>
      </c>
      <c r="AT120" s="33">
        <v>3</v>
      </c>
      <c r="AU120" s="31">
        <f t="shared" si="37"/>
        <v>8</v>
      </c>
      <c r="AV120" s="15">
        <f t="shared" si="38"/>
        <v>0.53333333333333333</v>
      </c>
      <c r="AW120" s="35">
        <f t="shared" si="48"/>
        <v>8</v>
      </c>
      <c r="AX120" s="32">
        <f t="shared" si="49"/>
        <v>0.53333333333333333</v>
      </c>
      <c r="AY120" s="70">
        <f t="shared" si="50"/>
        <v>0</v>
      </c>
      <c r="BA120" s="31">
        <f t="shared" si="39"/>
        <v>24</v>
      </c>
      <c r="BB120" s="32">
        <f t="shared" si="51"/>
        <v>24</v>
      </c>
      <c r="BC120" s="31">
        <f t="shared" si="40"/>
        <v>0.5714285714285714</v>
      </c>
      <c r="BD120" s="32">
        <f t="shared" si="52"/>
        <v>0.5714285714285714</v>
      </c>
      <c r="BE120" s="70">
        <f t="shared" si="53"/>
        <v>0</v>
      </c>
      <c r="BG120" s="60">
        <f t="shared" si="55"/>
        <v>18</v>
      </c>
      <c r="BH120" s="36">
        <f t="shared" si="58"/>
        <v>0</v>
      </c>
      <c r="BI120" s="61">
        <f t="shared" si="57"/>
        <v>0</v>
      </c>
    </row>
    <row r="121" spans="1:62" x14ac:dyDescent="0.15">
      <c r="A121" s="29">
        <v>58</v>
      </c>
      <c r="B121" s="43" t="s">
        <v>176</v>
      </c>
      <c r="C121" s="53">
        <v>2</v>
      </c>
      <c r="D121" s="30">
        <v>4</v>
      </c>
      <c r="E121" s="31">
        <v>2</v>
      </c>
      <c r="F121" s="31">
        <v>1</v>
      </c>
      <c r="G121" s="16">
        <v>2</v>
      </c>
      <c r="H121" s="32">
        <v>2</v>
      </c>
      <c r="I121" s="32">
        <v>1</v>
      </c>
      <c r="J121" s="33">
        <v>2</v>
      </c>
      <c r="K121" s="31">
        <f t="shared" si="32"/>
        <v>5</v>
      </c>
      <c r="L121" s="31">
        <f t="shared" si="33"/>
        <v>0.83333333333333337</v>
      </c>
      <c r="M121" s="32">
        <f t="shared" si="54"/>
        <v>5</v>
      </c>
      <c r="N121" s="32">
        <f t="shared" si="60"/>
        <v>0.83333333333333337</v>
      </c>
      <c r="O121" s="70">
        <f t="shared" si="41"/>
        <v>0</v>
      </c>
      <c r="Q121" s="15">
        <v>3</v>
      </c>
      <c r="R121" s="31">
        <v>3</v>
      </c>
      <c r="S121" s="16">
        <v>3</v>
      </c>
      <c r="T121" s="32">
        <v>3</v>
      </c>
      <c r="U121" s="32">
        <v>3</v>
      </c>
      <c r="V121" s="33">
        <v>3</v>
      </c>
      <c r="W121" s="31">
        <f t="shared" si="34"/>
        <v>9</v>
      </c>
      <c r="X121" s="16">
        <f t="shared" si="59"/>
        <v>1</v>
      </c>
      <c r="Y121" s="34">
        <f t="shared" si="42"/>
        <v>9</v>
      </c>
      <c r="Z121" s="32">
        <f t="shared" si="43"/>
        <v>1</v>
      </c>
      <c r="AA121" s="70">
        <f t="shared" si="44"/>
        <v>0</v>
      </c>
      <c r="AC121" s="15">
        <v>0</v>
      </c>
      <c r="AD121" s="31">
        <v>1</v>
      </c>
      <c r="AE121" s="31">
        <v>0</v>
      </c>
      <c r="AF121" s="35">
        <v>0</v>
      </c>
      <c r="AG121" s="32">
        <v>1</v>
      </c>
      <c r="AH121" s="32">
        <v>0</v>
      </c>
      <c r="AI121" s="14">
        <f t="shared" si="35"/>
        <v>1</v>
      </c>
      <c r="AJ121" s="15">
        <f t="shared" si="36"/>
        <v>8.3333333333333329E-2</v>
      </c>
      <c r="AK121" s="35">
        <f t="shared" si="45"/>
        <v>1</v>
      </c>
      <c r="AL121" s="34">
        <f t="shared" si="46"/>
        <v>8.3333333333333329E-2</v>
      </c>
      <c r="AM121" s="70">
        <f t="shared" si="47"/>
        <v>0</v>
      </c>
      <c r="AO121" s="15">
        <v>1</v>
      </c>
      <c r="AP121" s="31">
        <v>4</v>
      </c>
      <c r="AQ121" s="31">
        <v>2</v>
      </c>
      <c r="AR121" s="32">
        <v>1</v>
      </c>
      <c r="AS121" s="32">
        <v>4</v>
      </c>
      <c r="AT121" s="33">
        <v>2</v>
      </c>
      <c r="AU121" s="31">
        <f t="shared" si="37"/>
        <v>7</v>
      </c>
      <c r="AV121" s="15">
        <f t="shared" si="38"/>
        <v>0.46666666666666667</v>
      </c>
      <c r="AW121" s="35">
        <f t="shared" si="48"/>
        <v>7</v>
      </c>
      <c r="AX121" s="32">
        <f t="shared" si="49"/>
        <v>0.46666666666666667</v>
      </c>
      <c r="AY121" s="70">
        <f t="shared" si="50"/>
        <v>0</v>
      </c>
      <c r="BA121" s="31">
        <f t="shared" si="39"/>
        <v>22</v>
      </c>
      <c r="BB121" s="32">
        <f t="shared" si="51"/>
        <v>22</v>
      </c>
      <c r="BC121" s="31">
        <f t="shared" si="40"/>
        <v>0.52380952380952384</v>
      </c>
      <c r="BD121" s="32">
        <f t="shared" si="52"/>
        <v>0.52380952380952384</v>
      </c>
      <c r="BE121" s="70">
        <f t="shared" si="53"/>
        <v>0</v>
      </c>
      <c r="BG121" s="60">
        <f t="shared" si="55"/>
        <v>20</v>
      </c>
      <c r="BH121" s="36">
        <f t="shared" si="58"/>
        <v>0</v>
      </c>
      <c r="BI121" s="61">
        <f t="shared" si="57"/>
        <v>0</v>
      </c>
    </row>
    <row r="122" spans="1:62" x14ac:dyDescent="0.15">
      <c r="A122" s="29">
        <v>59</v>
      </c>
      <c r="B122" s="43" t="s">
        <v>177</v>
      </c>
      <c r="C122" s="53">
        <v>2</v>
      </c>
      <c r="D122" s="30">
        <v>4</v>
      </c>
      <c r="E122" s="31">
        <v>2</v>
      </c>
      <c r="F122" s="31">
        <v>2</v>
      </c>
      <c r="G122" s="16">
        <v>2</v>
      </c>
      <c r="H122" s="32">
        <v>2</v>
      </c>
      <c r="I122" s="32">
        <v>2</v>
      </c>
      <c r="J122" s="33">
        <v>2</v>
      </c>
      <c r="K122" s="31">
        <f t="shared" si="32"/>
        <v>6</v>
      </c>
      <c r="L122" s="31">
        <f t="shared" si="33"/>
        <v>1</v>
      </c>
      <c r="M122" s="32">
        <f t="shared" si="54"/>
        <v>6</v>
      </c>
      <c r="N122" s="32">
        <f t="shared" si="60"/>
        <v>1</v>
      </c>
      <c r="O122" s="70">
        <f t="shared" si="41"/>
        <v>0</v>
      </c>
      <c r="Q122" s="15">
        <v>2</v>
      </c>
      <c r="R122" s="31">
        <v>2</v>
      </c>
      <c r="S122" s="16">
        <v>2</v>
      </c>
      <c r="T122" s="32">
        <v>2</v>
      </c>
      <c r="U122" s="32">
        <v>2</v>
      </c>
      <c r="V122" s="33">
        <v>2</v>
      </c>
      <c r="W122" s="31">
        <f t="shared" si="34"/>
        <v>6</v>
      </c>
      <c r="X122" s="16">
        <f t="shared" si="59"/>
        <v>0.66666666666666663</v>
      </c>
      <c r="Y122" s="34">
        <f t="shared" si="42"/>
        <v>6</v>
      </c>
      <c r="Z122" s="32">
        <f t="shared" si="43"/>
        <v>0.66666666666666663</v>
      </c>
      <c r="AA122" s="70">
        <f t="shared" si="44"/>
        <v>0</v>
      </c>
      <c r="AC122" s="15">
        <v>2</v>
      </c>
      <c r="AD122" s="31">
        <v>2</v>
      </c>
      <c r="AE122" s="31">
        <v>2</v>
      </c>
      <c r="AF122" s="35">
        <v>2</v>
      </c>
      <c r="AG122" s="32">
        <v>3</v>
      </c>
      <c r="AH122" s="32">
        <v>2</v>
      </c>
      <c r="AI122" s="14">
        <f t="shared" si="35"/>
        <v>6</v>
      </c>
      <c r="AJ122" s="15">
        <f t="shared" si="36"/>
        <v>0.5</v>
      </c>
      <c r="AK122" s="35">
        <f t="shared" si="45"/>
        <v>7</v>
      </c>
      <c r="AL122" s="34">
        <f t="shared" si="46"/>
        <v>0.58333333333333337</v>
      </c>
      <c r="AM122" s="70">
        <f t="shared" si="47"/>
        <v>8.333333333333337E-2</v>
      </c>
      <c r="AO122" s="15">
        <v>2</v>
      </c>
      <c r="AP122" s="31">
        <v>0</v>
      </c>
      <c r="AQ122" s="31">
        <v>2</v>
      </c>
      <c r="AR122" s="32">
        <v>2</v>
      </c>
      <c r="AS122" s="32">
        <v>0</v>
      </c>
      <c r="AT122" s="33">
        <v>2</v>
      </c>
      <c r="AU122" s="31">
        <f t="shared" si="37"/>
        <v>4</v>
      </c>
      <c r="AV122" s="15">
        <f t="shared" si="38"/>
        <v>0.26666666666666666</v>
      </c>
      <c r="AW122" s="35">
        <f t="shared" si="48"/>
        <v>4</v>
      </c>
      <c r="AX122" s="32">
        <f t="shared" si="49"/>
        <v>0.26666666666666666</v>
      </c>
      <c r="AY122" s="70">
        <f t="shared" si="50"/>
        <v>0</v>
      </c>
      <c r="BA122" s="31">
        <f t="shared" si="39"/>
        <v>22</v>
      </c>
      <c r="BB122" s="32">
        <f t="shared" si="51"/>
        <v>23</v>
      </c>
      <c r="BC122" s="31">
        <f t="shared" si="40"/>
        <v>0.52380952380952384</v>
      </c>
      <c r="BD122" s="32">
        <f t="shared" si="52"/>
        <v>0.54761904761904767</v>
      </c>
      <c r="BE122" s="70">
        <f t="shared" si="53"/>
        <v>2.3809523809523836E-2</v>
      </c>
      <c r="BG122" s="60">
        <f t="shared" si="55"/>
        <v>20</v>
      </c>
      <c r="BH122" s="36">
        <f t="shared" si="58"/>
        <v>1</v>
      </c>
      <c r="BI122" s="61">
        <f t="shared" si="57"/>
        <v>0.05</v>
      </c>
    </row>
    <row r="123" spans="1:62" x14ac:dyDescent="0.15">
      <c r="A123" s="29">
        <v>60</v>
      </c>
      <c r="B123" s="43" t="s">
        <v>178</v>
      </c>
      <c r="C123" s="53">
        <v>2</v>
      </c>
      <c r="D123" s="30">
        <v>4</v>
      </c>
      <c r="E123" s="31">
        <v>0</v>
      </c>
      <c r="F123" s="31">
        <v>2</v>
      </c>
      <c r="G123" s="16">
        <v>2</v>
      </c>
      <c r="H123" s="32">
        <v>1</v>
      </c>
      <c r="I123" s="32">
        <v>2</v>
      </c>
      <c r="J123" s="33">
        <v>2</v>
      </c>
      <c r="K123" s="31">
        <f t="shared" si="32"/>
        <v>4</v>
      </c>
      <c r="L123" s="31">
        <f t="shared" si="33"/>
        <v>0.66666666666666663</v>
      </c>
      <c r="M123" s="32">
        <f t="shared" si="54"/>
        <v>5</v>
      </c>
      <c r="N123" s="32">
        <f t="shared" si="60"/>
        <v>0.83333333333333337</v>
      </c>
      <c r="O123" s="70">
        <f t="shared" si="41"/>
        <v>0.16666666666666674</v>
      </c>
      <c r="Q123" s="15">
        <v>3</v>
      </c>
      <c r="R123" s="31">
        <v>3</v>
      </c>
      <c r="S123" s="16">
        <v>3</v>
      </c>
      <c r="T123" s="32">
        <v>3</v>
      </c>
      <c r="U123" s="32">
        <v>3</v>
      </c>
      <c r="V123" s="33">
        <v>3</v>
      </c>
      <c r="W123" s="31">
        <f t="shared" si="34"/>
        <v>9</v>
      </c>
      <c r="X123" s="16">
        <f t="shared" si="59"/>
        <v>1</v>
      </c>
      <c r="Y123" s="34">
        <f t="shared" si="42"/>
        <v>9</v>
      </c>
      <c r="Z123" s="32">
        <f t="shared" si="43"/>
        <v>1</v>
      </c>
      <c r="AA123" s="70">
        <f t="shared" si="44"/>
        <v>0</v>
      </c>
      <c r="AC123" s="15">
        <v>3</v>
      </c>
      <c r="AD123" s="31">
        <v>3</v>
      </c>
      <c r="AE123" s="31">
        <v>4</v>
      </c>
      <c r="AF123" s="35">
        <v>3</v>
      </c>
      <c r="AG123" s="32">
        <v>3</v>
      </c>
      <c r="AH123" s="32">
        <v>4</v>
      </c>
      <c r="AI123" s="14">
        <f t="shared" si="35"/>
        <v>10</v>
      </c>
      <c r="AJ123" s="15">
        <f t="shared" si="36"/>
        <v>0.83333333333333337</v>
      </c>
      <c r="AK123" s="35">
        <f t="shared" si="45"/>
        <v>10</v>
      </c>
      <c r="AL123" s="34">
        <f t="shared" si="46"/>
        <v>0.83333333333333337</v>
      </c>
      <c r="AM123" s="70">
        <f t="shared" si="47"/>
        <v>0</v>
      </c>
      <c r="AO123" s="15">
        <v>3</v>
      </c>
      <c r="AP123" s="31">
        <v>2</v>
      </c>
      <c r="AQ123" s="31">
        <v>3</v>
      </c>
      <c r="AR123" s="32">
        <v>3</v>
      </c>
      <c r="AS123" s="32">
        <v>3</v>
      </c>
      <c r="AT123" s="33">
        <v>3</v>
      </c>
      <c r="AU123" s="31">
        <f t="shared" si="37"/>
        <v>8</v>
      </c>
      <c r="AV123" s="15">
        <f t="shared" si="38"/>
        <v>0.53333333333333333</v>
      </c>
      <c r="AW123" s="35">
        <f t="shared" si="48"/>
        <v>9</v>
      </c>
      <c r="AX123" s="32">
        <f t="shared" si="49"/>
        <v>0.6</v>
      </c>
      <c r="AY123" s="70">
        <f t="shared" si="50"/>
        <v>6.6666666666666652E-2</v>
      </c>
      <c r="BA123" s="31">
        <f t="shared" si="39"/>
        <v>31</v>
      </c>
      <c r="BB123" s="32">
        <f t="shared" si="51"/>
        <v>33</v>
      </c>
      <c r="BC123" s="31">
        <f t="shared" si="40"/>
        <v>0.73809523809523814</v>
      </c>
      <c r="BD123" s="32">
        <f t="shared" si="52"/>
        <v>0.7857142857142857</v>
      </c>
      <c r="BE123" s="70">
        <f t="shared" si="53"/>
        <v>4.7619047619047561E-2</v>
      </c>
      <c r="BG123" s="60">
        <f t="shared" si="55"/>
        <v>11</v>
      </c>
      <c r="BH123" s="36">
        <f t="shared" si="58"/>
        <v>2</v>
      </c>
      <c r="BI123" s="61">
        <f t="shared" si="57"/>
        <v>0.18181818181818182</v>
      </c>
    </row>
    <row r="124" spans="1:62" x14ac:dyDescent="0.15">
      <c r="A124" s="29">
        <v>61</v>
      </c>
      <c r="B124" s="43" t="s">
        <v>179</v>
      </c>
      <c r="C124" s="53">
        <v>2</v>
      </c>
      <c r="D124" s="30">
        <v>4</v>
      </c>
      <c r="E124" s="31">
        <v>2</v>
      </c>
      <c r="F124" s="31">
        <v>1</v>
      </c>
      <c r="G124" s="16">
        <v>1</v>
      </c>
      <c r="H124" s="32">
        <v>2</v>
      </c>
      <c r="I124" s="32">
        <v>1</v>
      </c>
      <c r="J124" s="33">
        <v>1</v>
      </c>
      <c r="K124" s="31">
        <f t="shared" ref="K124:K183" si="61">SUM(E124:G124)</f>
        <v>4</v>
      </c>
      <c r="L124" s="31">
        <f t="shared" si="33"/>
        <v>0.66666666666666663</v>
      </c>
      <c r="M124" s="32">
        <f t="shared" si="54"/>
        <v>4</v>
      </c>
      <c r="N124" s="32">
        <f t="shared" si="60"/>
        <v>0.66666666666666663</v>
      </c>
      <c r="O124" s="70">
        <f t="shared" si="41"/>
        <v>0</v>
      </c>
      <c r="Q124" s="15">
        <v>1</v>
      </c>
      <c r="R124" s="31">
        <v>2</v>
      </c>
      <c r="S124" s="16">
        <v>3</v>
      </c>
      <c r="T124" s="32">
        <v>1</v>
      </c>
      <c r="U124" s="32">
        <v>2</v>
      </c>
      <c r="V124" s="33">
        <v>3</v>
      </c>
      <c r="W124" s="31">
        <f t="shared" si="34"/>
        <v>6</v>
      </c>
      <c r="X124" s="16">
        <f t="shared" si="59"/>
        <v>0.66666666666666663</v>
      </c>
      <c r="Y124" s="34">
        <f t="shared" si="42"/>
        <v>6</v>
      </c>
      <c r="Z124" s="32">
        <f t="shared" si="43"/>
        <v>0.66666666666666663</v>
      </c>
      <c r="AA124" s="70">
        <f t="shared" si="44"/>
        <v>0</v>
      </c>
      <c r="AC124" s="15">
        <v>1</v>
      </c>
      <c r="AD124" s="31">
        <v>1</v>
      </c>
      <c r="AE124" s="31">
        <v>2</v>
      </c>
      <c r="AF124" s="35">
        <v>1</v>
      </c>
      <c r="AG124" s="32">
        <v>1</v>
      </c>
      <c r="AH124" s="32">
        <v>3</v>
      </c>
      <c r="AI124" s="14">
        <f t="shared" si="35"/>
        <v>4</v>
      </c>
      <c r="AJ124" s="15">
        <f t="shared" si="36"/>
        <v>0.33333333333333331</v>
      </c>
      <c r="AK124" s="35">
        <f t="shared" si="45"/>
        <v>5</v>
      </c>
      <c r="AL124" s="34">
        <f t="shared" si="46"/>
        <v>0.41666666666666669</v>
      </c>
      <c r="AM124" s="70">
        <f t="shared" si="47"/>
        <v>8.333333333333337E-2</v>
      </c>
      <c r="AO124" s="15">
        <v>2</v>
      </c>
      <c r="AP124" s="31">
        <v>2</v>
      </c>
      <c r="AQ124" s="31">
        <v>3</v>
      </c>
      <c r="AR124" s="32">
        <v>3</v>
      </c>
      <c r="AS124" s="32">
        <v>2</v>
      </c>
      <c r="AT124" s="33">
        <v>3</v>
      </c>
      <c r="AU124" s="31">
        <f t="shared" si="37"/>
        <v>7</v>
      </c>
      <c r="AV124" s="15">
        <f t="shared" ref="AV124:AV183" si="62">SUM(AO124:AQ124)/15</f>
        <v>0.46666666666666667</v>
      </c>
      <c r="AW124" s="35">
        <f t="shared" si="48"/>
        <v>8</v>
      </c>
      <c r="AX124" s="32">
        <f t="shared" si="49"/>
        <v>0.53333333333333333</v>
      </c>
      <c r="AY124" s="70">
        <f t="shared" si="50"/>
        <v>6.6666666666666652E-2</v>
      </c>
      <c r="BA124" s="31">
        <f t="shared" si="39"/>
        <v>21</v>
      </c>
      <c r="BB124" s="32">
        <f t="shared" si="51"/>
        <v>23</v>
      </c>
      <c r="BC124" s="31">
        <f t="shared" si="40"/>
        <v>0.5</v>
      </c>
      <c r="BD124" s="32">
        <f t="shared" si="52"/>
        <v>0.54761904761904767</v>
      </c>
      <c r="BE124" s="70">
        <f t="shared" si="53"/>
        <v>4.7619047619047672E-2</v>
      </c>
      <c r="BG124" s="60">
        <f t="shared" si="55"/>
        <v>21</v>
      </c>
      <c r="BH124" s="36">
        <f t="shared" si="58"/>
        <v>2</v>
      </c>
      <c r="BI124" s="61">
        <f t="shared" si="57"/>
        <v>9.5238095238095233E-2</v>
      </c>
    </row>
    <row r="125" spans="1:62" x14ac:dyDescent="0.15">
      <c r="A125" s="29">
        <v>62</v>
      </c>
      <c r="B125" s="43" t="s">
        <v>180</v>
      </c>
      <c r="C125" s="53">
        <v>2</v>
      </c>
      <c r="D125" s="30">
        <v>4</v>
      </c>
      <c r="E125" s="31">
        <v>1</v>
      </c>
      <c r="F125" s="31">
        <v>2</v>
      </c>
      <c r="G125" s="16">
        <v>2</v>
      </c>
      <c r="H125" s="32">
        <v>1</v>
      </c>
      <c r="I125" s="32">
        <v>2</v>
      </c>
      <c r="J125" s="33">
        <v>2</v>
      </c>
      <c r="K125" s="31">
        <f t="shared" si="61"/>
        <v>5</v>
      </c>
      <c r="L125" s="31">
        <f t="shared" ref="L125:L184" si="63">SUM(E125:G125)/6</f>
        <v>0.83333333333333337</v>
      </c>
      <c r="M125" s="32">
        <f t="shared" si="54"/>
        <v>5</v>
      </c>
      <c r="N125" s="32">
        <f t="shared" si="60"/>
        <v>0.83333333333333337</v>
      </c>
      <c r="O125" s="70">
        <f t="shared" si="41"/>
        <v>0</v>
      </c>
      <c r="Q125" s="15">
        <v>2</v>
      </c>
      <c r="R125" s="31">
        <v>0</v>
      </c>
      <c r="S125" s="16">
        <v>1</v>
      </c>
      <c r="T125" s="32">
        <v>2</v>
      </c>
      <c r="U125" s="32">
        <v>0</v>
      </c>
      <c r="V125" s="33">
        <v>1</v>
      </c>
      <c r="W125" s="31">
        <f t="shared" ref="W125:W184" si="64">SUM(Q125:S125)</f>
        <v>3</v>
      </c>
      <c r="X125" s="16">
        <f t="shared" si="59"/>
        <v>0.33333333333333331</v>
      </c>
      <c r="Y125" s="34">
        <f t="shared" si="42"/>
        <v>3</v>
      </c>
      <c r="Z125" s="32">
        <f t="shared" si="43"/>
        <v>0.33333333333333331</v>
      </c>
      <c r="AA125" s="70">
        <f t="shared" si="44"/>
        <v>0</v>
      </c>
      <c r="AC125" s="15">
        <v>2</v>
      </c>
      <c r="AD125" s="31">
        <v>2</v>
      </c>
      <c r="AE125" s="31">
        <v>1</v>
      </c>
      <c r="AF125" s="35">
        <v>2</v>
      </c>
      <c r="AG125" s="32">
        <v>2</v>
      </c>
      <c r="AH125" s="32">
        <v>1</v>
      </c>
      <c r="AI125" s="14">
        <f t="shared" ref="AI125:AI184" si="65">SUM(AC125:AE125)</f>
        <v>5</v>
      </c>
      <c r="AJ125" s="15">
        <f t="shared" ref="AJ125:AJ184" si="66">SUM(AC125:AE125)/12</f>
        <v>0.41666666666666669</v>
      </c>
      <c r="AK125" s="35">
        <f t="shared" si="45"/>
        <v>5</v>
      </c>
      <c r="AL125" s="34">
        <f t="shared" si="46"/>
        <v>0.41666666666666669</v>
      </c>
      <c r="AM125" s="70">
        <f t="shared" si="47"/>
        <v>0</v>
      </c>
      <c r="AO125" s="15">
        <v>0</v>
      </c>
      <c r="AP125" s="31">
        <v>2</v>
      </c>
      <c r="AQ125" s="31">
        <v>2</v>
      </c>
      <c r="AR125" s="32">
        <v>0</v>
      </c>
      <c r="AS125" s="32">
        <v>2</v>
      </c>
      <c r="AT125" s="33">
        <v>2</v>
      </c>
      <c r="AU125" s="31">
        <f t="shared" ref="AU125:AU184" si="67">SUM(AO125:AQ125)</f>
        <v>4</v>
      </c>
      <c r="AV125" s="15">
        <f t="shared" si="62"/>
        <v>0.26666666666666666</v>
      </c>
      <c r="AW125" s="35">
        <f t="shared" si="48"/>
        <v>4</v>
      </c>
      <c r="AX125" s="32">
        <f t="shared" si="49"/>
        <v>0.26666666666666666</v>
      </c>
      <c r="AY125" s="70">
        <f t="shared" si="50"/>
        <v>0</v>
      </c>
      <c r="BA125" s="31">
        <f t="shared" ref="BA125:BA184" si="68">SUM(K125,W125,AI125,AU125)</f>
        <v>17</v>
      </c>
      <c r="BB125" s="32">
        <f t="shared" si="51"/>
        <v>17</v>
      </c>
      <c r="BC125" s="31">
        <f t="shared" ref="BC125:BC184" si="69">SUM(BA125/42)</f>
        <v>0.40476190476190477</v>
      </c>
      <c r="BD125" s="32">
        <f t="shared" si="52"/>
        <v>0.40476190476190477</v>
      </c>
      <c r="BE125" s="70">
        <f t="shared" si="53"/>
        <v>0</v>
      </c>
      <c r="BG125" s="60">
        <f t="shared" si="55"/>
        <v>25</v>
      </c>
      <c r="BH125" s="36">
        <f t="shared" si="58"/>
        <v>0</v>
      </c>
      <c r="BI125" s="61">
        <f t="shared" si="57"/>
        <v>0</v>
      </c>
    </row>
    <row r="126" spans="1:62" x14ac:dyDescent="0.15">
      <c r="A126" s="29">
        <v>63</v>
      </c>
      <c r="B126" s="43" t="s">
        <v>181</v>
      </c>
      <c r="C126" s="53">
        <v>2</v>
      </c>
      <c r="D126" s="30">
        <v>4</v>
      </c>
      <c r="E126" s="31">
        <v>1</v>
      </c>
      <c r="F126" s="31">
        <v>2</v>
      </c>
      <c r="G126" s="16">
        <v>2</v>
      </c>
      <c r="H126" s="32">
        <v>1</v>
      </c>
      <c r="I126" s="32">
        <v>2</v>
      </c>
      <c r="J126" s="33">
        <v>2</v>
      </c>
      <c r="K126" s="31">
        <f t="shared" si="61"/>
        <v>5</v>
      </c>
      <c r="L126" s="31">
        <f t="shared" si="63"/>
        <v>0.83333333333333337</v>
      </c>
      <c r="M126" s="32">
        <f t="shared" si="54"/>
        <v>5</v>
      </c>
      <c r="N126" s="32">
        <f t="shared" si="60"/>
        <v>0.83333333333333337</v>
      </c>
      <c r="O126" s="70">
        <f t="shared" si="41"/>
        <v>0</v>
      </c>
      <c r="Q126" s="15">
        <v>0</v>
      </c>
      <c r="R126" s="31">
        <v>1</v>
      </c>
      <c r="S126" s="16">
        <v>1</v>
      </c>
      <c r="T126" s="32">
        <v>0</v>
      </c>
      <c r="U126" s="32">
        <v>1</v>
      </c>
      <c r="V126" s="33">
        <v>1</v>
      </c>
      <c r="W126" s="31">
        <f t="shared" si="64"/>
        <v>2</v>
      </c>
      <c r="X126" s="16">
        <f t="shared" si="59"/>
        <v>0.22222222222222221</v>
      </c>
      <c r="Y126" s="34">
        <f t="shared" si="42"/>
        <v>2</v>
      </c>
      <c r="Z126" s="32">
        <f t="shared" si="43"/>
        <v>0.22222222222222221</v>
      </c>
      <c r="AA126" s="70">
        <f t="shared" si="44"/>
        <v>0</v>
      </c>
      <c r="AC126" s="15">
        <v>1</v>
      </c>
      <c r="AD126" s="31">
        <v>1</v>
      </c>
      <c r="AE126" s="31">
        <v>2</v>
      </c>
      <c r="AF126" s="35">
        <v>1</v>
      </c>
      <c r="AG126" s="32">
        <v>1</v>
      </c>
      <c r="AH126" s="32">
        <v>2</v>
      </c>
      <c r="AI126" s="14">
        <f t="shared" si="65"/>
        <v>4</v>
      </c>
      <c r="AJ126" s="15">
        <f t="shared" si="66"/>
        <v>0.33333333333333331</v>
      </c>
      <c r="AK126" s="35">
        <f t="shared" si="45"/>
        <v>4</v>
      </c>
      <c r="AL126" s="34">
        <f t="shared" si="46"/>
        <v>0.33333333333333331</v>
      </c>
      <c r="AM126" s="70">
        <f t="shared" si="47"/>
        <v>0</v>
      </c>
      <c r="AO126" s="15">
        <v>1</v>
      </c>
      <c r="AP126" s="31">
        <v>4</v>
      </c>
      <c r="AQ126" s="31">
        <v>1</v>
      </c>
      <c r="AR126" s="32">
        <v>1</v>
      </c>
      <c r="AS126" s="32">
        <v>4</v>
      </c>
      <c r="AT126" s="33">
        <v>1</v>
      </c>
      <c r="AU126" s="31">
        <f t="shared" si="67"/>
        <v>6</v>
      </c>
      <c r="AV126" s="15">
        <f t="shared" si="62"/>
        <v>0.4</v>
      </c>
      <c r="AW126" s="35">
        <f t="shared" si="48"/>
        <v>6</v>
      </c>
      <c r="AX126" s="32">
        <f t="shared" si="49"/>
        <v>0.4</v>
      </c>
      <c r="AY126" s="70">
        <f t="shared" si="50"/>
        <v>0</v>
      </c>
      <c r="BA126" s="31">
        <f t="shared" si="68"/>
        <v>17</v>
      </c>
      <c r="BB126" s="32">
        <f t="shared" si="51"/>
        <v>17</v>
      </c>
      <c r="BC126" s="31">
        <f t="shared" si="69"/>
        <v>0.40476190476190477</v>
      </c>
      <c r="BD126" s="32">
        <f t="shared" si="52"/>
        <v>0.40476190476190477</v>
      </c>
      <c r="BE126" s="70">
        <f t="shared" si="53"/>
        <v>0</v>
      </c>
      <c r="BG126" s="60">
        <f t="shared" si="55"/>
        <v>25</v>
      </c>
      <c r="BH126" s="36">
        <f t="shared" si="58"/>
        <v>0</v>
      </c>
      <c r="BI126" s="61">
        <f t="shared" si="57"/>
        <v>0</v>
      </c>
    </row>
    <row r="127" spans="1:62" x14ac:dyDescent="0.15">
      <c r="A127" s="29">
        <v>64</v>
      </c>
      <c r="B127" s="43" t="s">
        <v>182</v>
      </c>
      <c r="C127" s="53">
        <v>2</v>
      </c>
      <c r="D127" s="30">
        <v>4</v>
      </c>
      <c r="E127" s="31">
        <v>2</v>
      </c>
      <c r="F127" s="31">
        <v>2</v>
      </c>
      <c r="G127" s="16">
        <v>1</v>
      </c>
      <c r="H127" s="32">
        <v>2</v>
      </c>
      <c r="I127" s="32">
        <v>2</v>
      </c>
      <c r="J127" s="33">
        <v>1</v>
      </c>
      <c r="K127" s="31">
        <f t="shared" si="61"/>
        <v>5</v>
      </c>
      <c r="L127" s="31">
        <f t="shared" si="63"/>
        <v>0.83333333333333337</v>
      </c>
      <c r="M127" s="32">
        <f t="shared" si="54"/>
        <v>5</v>
      </c>
      <c r="N127" s="32">
        <f t="shared" si="60"/>
        <v>0.83333333333333337</v>
      </c>
      <c r="O127" s="70">
        <f t="shared" si="41"/>
        <v>0</v>
      </c>
      <c r="Q127" s="15">
        <v>1</v>
      </c>
      <c r="R127" s="31">
        <v>2</v>
      </c>
      <c r="S127" s="16">
        <v>3</v>
      </c>
      <c r="T127" s="32">
        <v>1</v>
      </c>
      <c r="U127" s="32">
        <v>2</v>
      </c>
      <c r="V127" s="33">
        <v>3</v>
      </c>
      <c r="W127" s="31">
        <f t="shared" si="64"/>
        <v>6</v>
      </c>
      <c r="X127" s="16">
        <f t="shared" si="59"/>
        <v>0.66666666666666663</v>
      </c>
      <c r="Y127" s="34">
        <f t="shared" si="42"/>
        <v>6</v>
      </c>
      <c r="Z127" s="32">
        <f t="shared" si="43"/>
        <v>0.66666666666666663</v>
      </c>
      <c r="AA127" s="70">
        <f t="shared" si="44"/>
        <v>0</v>
      </c>
      <c r="AC127" s="15">
        <v>0</v>
      </c>
      <c r="AD127" s="31">
        <v>1</v>
      </c>
      <c r="AE127" s="31">
        <v>1</v>
      </c>
      <c r="AF127" s="35">
        <v>1</v>
      </c>
      <c r="AG127" s="32">
        <v>1</v>
      </c>
      <c r="AH127" s="32">
        <v>1</v>
      </c>
      <c r="AI127" s="14">
        <f t="shared" si="65"/>
        <v>2</v>
      </c>
      <c r="AJ127" s="15">
        <f t="shared" si="66"/>
        <v>0.16666666666666666</v>
      </c>
      <c r="AK127" s="35">
        <f t="shared" si="45"/>
        <v>3</v>
      </c>
      <c r="AL127" s="34">
        <f t="shared" si="46"/>
        <v>0.25</v>
      </c>
      <c r="AM127" s="70">
        <f t="shared" si="47"/>
        <v>8.3333333333333343E-2</v>
      </c>
      <c r="AO127" s="15">
        <v>1</v>
      </c>
      <c r="AP127" s="31">
        <v>3</v>
      </c>
      <c r="AQ127" s="31">
        <v>1</v>
      </c>
      <c r="AR127" s="32">
        <v>1</v>
      </c>
      <c r="AS127" s="32">
        <v>3</v>
      </c>
      <c r="AT127" s="33">
        <v>1</v>
      </c>
      <c r="AU127" s="31">
        <f t="shared" si="67"/>
        <v>5</v>
      </c>
      <c r="AV127" s="15">
        <f t="shared" si="62"/>
        <v>0.33333333333333331</v>
      </c>
      <c r="AW127" s="35">
        <f t="shared" si="48"/>
        <v>5</v>
      </c>
      <c r="AX127" s="32">
        <f t="shared" si="49"/>
        <v>0.33333333333333331</v>
      </c>
      <c r="AY127" s="70">
        <f t="shared" si="50"/>
        <v>0</v>
      </c>
      <c r="BA127" s="31">
        <f t="shared" si="68"/>
        <v>18</v>
      </c>
      <c r="BB127" s="32">
        <f t="shared" si="51"/>
        <v>19</v>
      </c>
      <c r="BC127" s="31">
        <f t="shared" si="69"/>
        <v>0.42857142857142855</v>
      </c>
      <c r="BD127" s="32">
        <f t="shared" si="52"/>
        <v>0.45238095238095238</v>
      </c>
      <c r="BE127" s="70">
        <f t="shared" si="53"/>
        <v>2.3809523809523836E-2</v>
      </c>
      <c r="BG127" s="60">
        <f t="shared" si="55"/>
        <v>24</v>
      </c>
      <c r="BH127" s="36">
        <f t="shared" si="58"/>
        <v>1</v>
      </c>
      <c r="BI127" s="61">
        <f t="shared" si="57"/>
        <v>4.1666666666666664E-2</v>
      </c>
    </row>
    <row r="128" spans="1:62" x14ac:dyDescent="0.15">
      <c r="A128" s="29">
        <v>65</v>
      </c>
      <c r="B128" s="43" t="s">
        <v>183</v>
      </c>
      <c r="C128" s="53">
        <v>2</v>
      </c>
      <c r="D128" s="30">
        <v>4</v>
      </c>
      <c r="E128" s="31">
        <v>0</v>
      </c>
      <c r="F128" s="31">
        <v>2</v>
      </c>
      <c r="G128" s="16">
        <v>2</v>
      </c>
      <c r="H128" s="32">
        <v>0</v>
      </c>
      <c r="I128" s="32">
        <v>2</v>
      </c>
      <c r="J128" s="33">
        <v>2</v>
      </c>
      <c r="K128" s="31">
        <f t="shared" si="61"/>
        <v>4</v>
      </c>
      <c r="L128" s="31">
        <f t="shared" si="63"/>
        <v>0.66666666666666663</v>
      </c>
      <c r="M128" s="32">
        <f t="shared" si="54"/>
        <v>4</v>
      </c>
      <c r="N128" s="32">
        <f t="shared" si="60"/>
        <v>0.66666666666666663</v>
      </c>
      <c r="O128" s="70">
        <f t="shared" si="41"/>
        <v>0</v>
      </c>
      <c r="Q128" s="15">
        <v>1</v>
      </c>
      <c r="R128" s="31">
        <v>2</v>
      </c>
      <c r="S128" s="16">
        <v>2</v>
      </c>
      <c r="T128" s="32">
        <v>1</v>
      </c>
      <c r="U128" s="32">
        <v>2</v>
      </c>
      <c r="V128" s="33">
        <v>2</v>
      </c>
      <c r="W128" s="31">
        <f t="shared" si="64"/>
        <v>5</v>
      </c>
      <c r="X128" s="16">
        <f t="shared" si="59"/>
        <v>0.55555555555555558</v>
      </c>
      <c r="Y128" s="34">
        <f t="shared" si="42"/>
        <v>5</v>
      </c>
      <c r="Z128" s="32">
        <f t="shared" si="43"/>
        <v>0.55555555555555558</v>
      </c>
      <c r="AA128" s="70">
        <f t="shared" si="44"/>
        <v>0</v>
      </c>
      <c r="AC128" s="15">
        <v>1</v>
      </c>
      <c r="AD128" s="31">
        <v>2</v>
      </c>
      <c r="AE128" s="31">
        <v>2</v>
      </c>
      <c r="AF128" s="35">
        <v>1</v>
      </c>
      <c r="AG128" s="32">
        <v>2</v>
      </c>
      <c r="AH128" s="32">
        <v>2</v>
      </c>
      <c r="AI128" s="14">
        <f t="shared" si="65"/>
        <v>5</v>
      </c>
      <c r="AJ128" s="15">
        <f t="shared" si="66"/>
        <v>0.41666666666666669</v>
      </c>
      <c r="AK128" s="35">
        <f>SUM(AF128:AH128)</f>
        <v>5</v>
      </c>
      <c r="AL128" s="34">
        <f>SUM(AF128:AH128)/12</f>
        <v>0.41666666666666669</v>
      </c>
      <c r="AM128" s="70">
        <f>SUM(AL128-AJ128)</f>
        <v>0</v>
      </c>
      <c r="AO128" s="15">
        <v>2</v>
      </c>
      <c r="AP128" s="31">
        <v>2</v>
      </c>
      <c r="AQ128" s="31">
        <v>2</v>
      </c>
      <c r="AR128" s="32">
        <v>2</v>
      </c>
      <c r="AS128" s="32">
        <v>2</v>
      </c>
      <c r="AT128" s="33">
        <v>2</v>
      </c>
      <c r="AU128" s="31">
        <f t="shared" si="67"/>
        <v>6</v>
      </c>
      <c r="AV128" s="15">
        <f t="shared" si="62"/>
        <v>0.4</v>
      </c>
      <c r="AW128" s="35">
        <f t="shared" si="48"/>
        <v>6</v>
      </c>
      <c r="AX128" s="32">
        <f t="shared" si="49"/>
        <v>0.4</v>
      </c>
      <c r="AY128" s="70">
        <f t="shared" si="50"/>
        <v>0</v>
      </c>
      <c r="BA128" s="31">
        <f t="shared" si="68"/>
        <v>20</v>
      </c>
      <c r="BB128" s="32">
        <f t="shared" si="51"/>
        <v>20</v>
      </c>
      <c r="BC128" s="31">
        <f t="shared" si="69"/>
        <v>0.47619047619047616</v>
      </c>
      <c r="BD128" s="32">
        <f t="shared" si="52"/>
        <v>0.47619047619047616</v>
      </c>
      <c r="BE128" s="70">
        <f t="shared" si="53"/>
        <v>0</v>
      </c>
      <c r="BG128" s="75">
        <f t="shared" si="55"/>
        <v>22</v>
      </c>
      <c r="BH128" s="65">
        <f t="shared" si="58"/>
        <v>0</v>
      </c>
      <c r="BI128" s="64">
        <f t="shared" si="57"/>
        <v>0</v>
      </c>
    </row>
    <row r="129" spans="1:61" s="10" customFormat="1" x14ac:dyDescent="0.15">
      <c r="A129" s="37">
        <v>1</v>
      </c>
      <c r="B129" s="37" t="s">
        <v>96</v>
      </c>
      <c r="C129" s="57">
        <v>3</v>
      </c>
      <c r="D129" s="38">
        <v>1</v>
      </c>
      <c r="E129" s="12">
        <v>2</v>
      </c>
      <c r="F129" s="12">
        <v>2</v>
      </c>
      <c r="G129" s="13">
        <v>2</v>
      </c>
      <c r="H129" s="39"/>
      <c r="I129" s="39"/>
      <c r="J129" s="40"/>
      <c r="K129" s="12">
        <f t="shared" si="61"/>
        <v>6</v>
      </c>
      <c r="L129" s="12">
        <f t="shared" si="63"/>
        <v>1</v>
      </c>
      <c r="M129" s="39"/>
      <c r="N129" s="39"/>
      <c r="O129" s="42"/>
      <c r="P129" s="60"/>
      <c r="Q129" s="12">
        <v>3</v>
      </c>
      <c r="R129" s="12">
        <v>3</v>
      </c>
      <c r="S129" s="13">
        <v>3</v>
      </c>
      <c r="T129" s="39"/>
      <c r="U129" s="39"/>
      <c r="V129" s="40"/>
      <c r="W129" s="12">
        <f t="shared" si="64"/>
        <v>9</v>
      </c>
      <c r="X129" s="13">
        <f t="shared" si="59"/>
        <v>1</v>
      </c>
      <c r="Y129" s="39"/>
      <c r="Z129" s="39"/>
      <c r="AA129" s="42"/>
      <c r="AB129" s="60"/>
      <c r="AC129" s="12">
        <v>0</v>
      </c>
      <c r="AD129" s="12">
        <v>2</v>
      </c>
      <c r="AE129" s="12">
        <v>0</v>
      </c>
      <c r="AF129" s="41"/>
      <c r="AG129" s="39"/>
      <c r="AH129" s="39"/>
      <c r="AI129" s="11">
        <f t="shared" si="65"/>
        <v>2</v>
      </c>
      <c r="AJ129" s="12">
        <f t="shared" si="66"/>
        <v>0.16666666666666666</v>
      </c>
      <c r="AK129" s="41"/>
      <c r="AL129" s="39"/>
      <c r="AM129" s="42"/>
      <c r="AN129" s="60"/>
      <c r="AO129" s="12">
        <v>1</v>
      </c>
      <c r="AP129" s="12">
        <v>0</v>
      </c>
      <c r="AQ129" s="12">
        <v>0</v>
      </c>
      <c r="AR129" s="39"/>
      <c r="AS129" s="39"/>
      <c r="AT129" s="40"/>
      <c r="AU129" s="12">
        <f t="shared" si="67"/>
        <v>1</v>
      </c>
      <c r="AV129" s="12">
        <f t="shared" si="62"/>
        <v>6.6666666666666666E-2</v>
      </c>
      <c r="AW129" s="41"/>
      <c r="AX129" s="39"/>
      <c r="AY129" s="42"/>
      <c r="AZ129" s="60"/>
      <c r="BA129" s="12">
        <f t="shared" si="68"/>
        <v>18</v>
      </c>
      <c r="BB129" s="39"/>
      <c r="BC129" s="12">
        <f t="shared" si="69"/>
        <v>0.42857142857142855</v>
      </c>
      <c r="BD129" s="39"/>
      <c r="BE129" s="42"/>
      <c r="BF129" s="60"/>
      <c r="BG129" s="60"/>
      <c r="BH129" s="36"/>
      <c r="BI129" s="61"/>
    </row>
    <row r="130" spans="1:61" x14ac:dyDescent="0.15">
      <c r="A130" s="29">
        <v>2</v>
      </c>
      <c r="B130" s="29" t="s">
        <v>91</v>
      </c>
      <c r="C130" s="53">
        <v>3</v>
      </c>
      <c r="D130" s="30">
        <v>1</v>
      </c>
      <c r="E130" s="31">
        <v>2</v>
      </c>
      <c r="F130" s="31">
        <v>2</v>
      </c>
      <c r="G130" s="16">
        <v>2</v>
      </c>
      <c r="K130" s="31">
        <f t="shared" si="61"/>
        <v>6</v>
      </c>
      <c r="L130" s="31">
        <f t="shared" si="63"/>
        <v>1</v>
      </c>
      <c r="Q130" s="15">
        <v>3</v>
      </c>
      <c r="R130" s="31">
        <v>1</v>
      </c>
      <c r="S130" s="16">
        <v>3</v>
      </c>
      <c r="W130" s="31">
        <f t="shared" si="64"/>
        <v>7</v>
      </c>
      <c r="X130" s="16">
        <f t="shared" si="59"/>
        <v>0.77777777777777779</v>
      </c>
      <c r="AC130" s="15">
        <v>2</v>
      </c>
      <c r="AD130" s="31">
        <v>3</v>
      </c>
      <c r="AE130" s="31">
        <v>2</v>
      </c>
      <c r="AI130" s="14">
        <f t="shared" si="65"/>
        <v>7</v>
      </c>
      <c r="AJ130" s="15">
        <f t="shared" si="66"/>
        <v>0.58333333333333337</v>
      </c>
      <c r="AO130" s="15">
        <v>0</v>
      </c>
      <c r="AP130" s="31">
        <v>0</v>
      </c>
      <c r="AQ130" s="31">
        <v>0</v>
      </c>
      <c r="AU130" s="31">
        <f t="shared" si="67"/>
        <v>0</v>
      </c>
      <c r="AV130" s="15">
        <f t="shared" si="62"/>
        <v>0</v>
      </c>
      <c r="BA130" s="31">
        <f t="shared" si="68"/>
        <v>20</v>
      </c>
      <c r="BC130" s="31">
        <f t="shared" si="69"/>
        <v>0.47619047619047616</v>
      </c>
      <c r="BI130" s="61"/>
    </row>
    <row r="131" spans="1:61" x14ac:dyDescent="0.15">
      <c r="A131" s="29">
        <v>3</v>
      </c>
      <c r="B131" s="29" t="s">
        <v>95</v>
      </c>
      <c r="C131" s="53">
        <v>3</v>
      </c>
      <c r="D131" s="30">
        <v>1</v>
      </c>
      <c r="E131" s="31">
        <v>2</v>
      </c>
      <c r="F131" s="31">
        <v>2</v>
      </c>
      <c r="G131" s="16">
        <v>2</v>
      </c>
      <c r="K131" s="31">
        <f t="shared" si="61"/>
        <v>6</v>
      </c>
      <c r="L131" s="31">
        <f t="shared" si="63"/>
        <v>1</v>
      </c>
      <c r="Q131" s="15">
        <v>1</v>
      </c>
      <c r="R131" s="31">
        <v>3</v>
      </c>
      <c r="S131" s="16">
        <v>3</v>
      </c>
      <c r="W131" s="31">
        <f t="shared" si="64"/>
        <v>7</v>
      </c>
      <c r="X131" s="16">
        <f t="shared" si="59"/>
        <v>0.77777777777777779</v>
      </c>
      <c r="AC131" s="15">
        <v>3</v>
      </c>
      <c r="AD131" s="31">
        <v>0</v>
      </c>
      <c r="AE131" s="31">
        <v>3</v>
      </c>
      <c r="AI131" s="14">
        <f t="shared" si="65"/>
        <v>6</v>
      </c>
      <c r="AJ131" s="15">
        <f t="shared" si="66"/>
        <v>0.5</v>
      </c>
      <c r="AO131" s="15">
        <v>3</v>
      </c>
      <c r="AP131" s="31">
        <v>1</v>
      </c>
      <c r="AQ131" s="31">
        <v>0</v>
      </c>
      <c r="AU131" s="31">
        <f t="shared" si="67"/>
        <v>4</v>
      </c>
      <c r="AV131" s="15">
        <f t="shared" si="62"/>
        <v>0.26666666666666666</v>
      </c>
      <c r="BA131" s="31">
        <f t="shared" si="68"/>
        <v>23</v>
      </c>
      <c r="BC131" s="31">
        <f t="shared" si="69"/>
        <v>0.54761904761904767</v>
      </c>
      <c r="BI131" s="61"/>
    </row>
    <row r="132" spans="1:61" x14ac:dyDescent="0.15">
      <c r="A132" s="29">
        <v>4</v>
      </c>
      <c r="B132" s="29" t="s">
        <v>65</v>
      </c>
      <c r="C132" s="53">
        <v>3</v>
      </c>
      <c r="D132" s="30">
        <v>1</v>
      </c>
      <c r="E132" s="31">
        <v>2</v>
      </c>
      <c r="F132" s="31">
        <v>2</v>
      </c>
      <c r="G132" s="16">
        <v>2</v>
      </c>
      <c r="K132" s="31">
        <f t="shared" si="61"/>
        <v>6</v>
      </c>
      <c r="L132" s="31">
        <f t="shared" si="63"/>
        <v>1</v>
      </c>
      <c r="Q132" s="15">
        <v>2</v>
      </c>
      <c r="R132" s="31">
        <v>3</v>
      </c>
      <c r="S132" s="16">
        <v>3</v>
      </c>
      <c r="W132" s="31">
        <f t="shared" si="64"/>
        <v>8</v>
      </c>
      <c r="X132" s="16">
        <f t="shared" si="59"/>
        <v>0.88888888888888884</v>
      </c>
      <c r="AC132" s="15">
        <v>2</v>
      </c>
      <c r="AD132" s="31">
        <v>2</v>
      </c>
      <c r="AE132" s="31">
        <v>4</v>
      </c>
      <c r="AI132" s="14">
        <f t="shared" si="65"/>
        <v>8</v>
      </c>
      <c r="AJ132" s="15">
        <f t="shared" si="66"/>
        <v>0.66666666666666663</v>
      </c>
      <c r="AO132" s="15">
        <v>2</v>
      </c>
      <c r="AP132" s="31">
        <v>0</v>
      </c>
      <c r="AQ132" s="31">
        <v>0</v>
      </c>
      <c r="AU132" s="31">
        <f t="shared" si="67"/>
        <v>2</v>
      </c>
      <c r="AV132" s="15">
        <f t="shared" si="62"/>
        <v>0.13333333333333333</v>
      </c>
      <c r="BA132" s="31">
        <f t="shared" si="68"/>
        <v>24</v>
      </c>
      <c r="BC132" s="31">
        <f t="shared" si="69"/>
        <v>0.5714285714285714</v>
      </c>
      <c r="BI132" s="61"/>
    </row>
    <row r="133" spans="1:61" x14ac:dyDescent="0.15">
      <c r="A133" s="29">
        <v>5</v>
      </c>
      <c r="B133" s="29" t="s">
        <v>66</v>
      </c>
      <c r="C133" s="53">
        <v>3</v>
      </c>
      <c r="D133" s="30">
        <v>1</v>
      </c>
      <c r="E133" s="31">
        <v>1</v>
      </c>
      <c r="F133" s="31">
        <v>2</v>
      </c>
      <c r="G133" s="16">
        <v>2</v>
      </c>
      <c r="K133" s="31">
        <f t="shared" si="61"/>
        <v>5</v>
      </c>
      <c r="L133" s="31">
        <f t="shared" si="63"/>
        <v>0.83333333333333337</v>
      </c>
      <c r="Q133" s="15">
        <v>3</v>
      </c>
      <c r="R133" s="31">
        <v>3</v>
      </c>
      <c r="S133" s="16">
        <v>3</v>
      </c>
      <c r="W133" s="31">
        <f t="shared" si="64"/>
        <v>9</v>
      </c>
      <c r="X133" s="16">
        <f t="shared" si="59"/>
        <v>1</v>
      </c>
      <c r="AC133" s="15">
        <v>4</v>
      </c>
      <c r="AD133" s="31">
        <v>3</v>
      </c>
      <c r="AE133" s="31">
        <v>4</v>
      </c>
      <c r="AI133" s="14">
        <f t="shared" si="65"/>
        <v>11</v>
      </c>
      <c r="AJ133" s="15">
        <f t="shared" si="66"/>
        <v>0.91666666666666663</v>
      </c>
      <c r="AO133" s="15">
        <v>1</v>
      </c>
      <c r="AP133" s="31">
        <v>2</v>
      </c>
      <c r="AQ133" s="31">
        <v>2</v>
      </c>
      <c r="AU133" s="31">
        <f t="shared" si="67"/>
        <v>5</v>
      </c>
      <c r="AV133" s="15">
        <f t="shared" si="62"/>
        <v>0.33333333333333331</v>
      </c>
      <c r="BA133" s="31">
        <f t="shared" si="68"/>
        <v>30</v>
      </c>
      <c r="BC133" s="31">
        <f t="shared" si="69"/>
        <v>0.7142857142857143</v>
      </c>
      <c r="BI133" s="61"/>
    </row>
    <row r="134" spans="1:61" x14ac:dyDescent="0.15">
      <c r="A134" s="29">
        <v>6</v>
      </c>
      <c r="B134" s="29" t="s">
        <v>140</v>
      </c>
      <c r="C134" s="53">
        <v>3</v>
      </c>
      <c r="D134" s="30">
        <v>1</v>
      </c>
      <c r="E134" s="31">
        <v>2</v>
      </c>
      <c r="F134" s="31">
        <v>1</v>
      </c>
      <c r="G134" s="16">
        <v>2</v>
      </c>
      <c r="K134" s="31">
        <f t="shared" si="61"/>
        <v>5</v>
      </c>
      <c r="L134" s="31">
        <f t="shared" si="63"/>
        <v>0.83333333333333337</v>
      </c>
      <c r="Q134" s="15">
        <v>3</v>
      </c>
      <c r="R134" s="31">
        <v>3</v>
      </c>
      <c r="S134" s="16">
        <v>3</v>
      </c>
      <c r="W134" s="31">
        <f t="shared" si="64"/>
        <v>9</v>
      </c>
      <c r="X134" s="16">
        <f t="shared" si="59"/>
        <v>1</v>
      </c>
      <c r="AC134" s="15">
        <v>3</v>
      </c>
      <c r="AD134" s="31">
        <v>2</v>
      </c>
      <c r="AE134" s="31">
        <v>3</v>
      </c>
      <c r="AI134" s="14">
        <f t="shared" si="65"/>
        <v>8</v>
      </c>
      <c r="AJ134" s="15">
        <f t="shared" si="66"/>
        <v>0.66666666666666663</v>
      </c>
      <c r="AO134" s="15">
        <v>3</v>
      </c>
      <c r="AP134" s="31">
        <v>3</v>
      </c>
      <c r="AQ134" s="31">
        <v>1</v>
      </c>
      <c r="AU134" s="31">
        <f t="shared" si="67"/>
        <v>7</v>
      </c>
      <c r="AV134" s="15">
        <f t="shared" si="62"/>
        <v>0.46666666666666667</v>
      </c>
      <c r="BA134" s="31">
        <f t="shared" si="68"/>
        <v>29</v>
      </c>
      <c r="BC134" s="31">
        <f t="shared" si="69"/>
        <v>0.69047619047619047</v>
      </c>
      <c r="BI134" s="61"/>
    </row>
    <row r="135" spans="1:61" x14ac:dyDescent="0.15">
      <c r="A135" s="29">
        <v>7</v>
      </c>
      <c r="B135" s="29" t="s">
        <v>139</v>
      </c>
      <c r="C135" s="53">
        <v>3</v>
      </c>
      <c r="D135" s="30">
        <v>1</v>
      </c>
      <c r="E135" s="31">
        <v>2</v>
      </c>
      <c r="F135" s="31">
        <v>2</v>
      </c>
      <c r="G135" s="16">
        <v>2</v>
      </c>
      <c r="K135" s="31">
        <f t="shared" si="61"/>
        <v>6</v>
      </c>
      <c r="L135" s="31">
        <f t="shared" si="63"/>
        <v>1</v>
      </c>
      <c r="Q135" s="15">
        <v>3</v>
      </c>
      <c r="R135" s="31">
        <v>3</v>
      </c>
      <c r="S135" s="16">
        <v>3</v>
      </c>
      <c r="W135" s="31">
        <f t="shared" si="64"/>
        <v>9</v>
      </c>
      <c r="X135" s="16">
        <f t="shared" si="59"/>
        <v>1</v>
      </c>
      <c r="AC135" s="15">
        <v>1</v>
      </c>
      <c r="AD135" s="31">
        <v>4</v>
      </c>
      <c r="AE135" s="31">
        <v>2</v>
      </c>
      <c r="AI135" s="14">
        <f t="shared" si="65"/>
        <v>7</v>
      </c>
      <c r="AJ135" s="15">
        <f t="shared" si="66"/>
        <v>0.58333333333333337</v>
      </c>
      <c r="AO135" s="15">
        <v>1</v>
      </c>
      <c r="AP135" s="31">
        <v>0</v>
      </c>
      <c r="AQ135" s="31">
        <v>2</v>
      </c>
      <c r="AU135" s="31">
        <f t="shared" si="67"/>
        <v>3</v>
      </c>
      <c r="AV135" s="15">
        <f t="shared" si="62"/>
        <v>0.2</v>
      </c>
      <c r="BA135" s="31">
        <f t="shared" si="68"/>
        <v>25</v>
      </c>
      <c r="BC135" s="31">
        <f t="shared" si="69"/>
        <v>0.59523809523809523</v>
      </c>
      <c r="BI135" s="61"/>
    </row>
    <row r="136" spans="1:61" x14ac:dyDescent="0.15">
      <c r="A136" s="29">
        <v>8</v>
      </c>
      <c r="B136" s="29" t="s">
        <v>145</v>
      </c>
      <c r="C136" s="53">
        <v>3</v>
      </c>
      <c r="D136" s="30">
        <v>1</v>
      </c>
      <c r="E136" s="31">
        <v>2</v>
      </c>
      <c r="F136" s="31">
        <v>2</v>
      </c>
      <c r="G136" s="16">
        <v>2</v>
      </c>
      <c r="K136" s="31">
        <f t="shared" si="61"/>
        <v>6</v>
      </c>
      <c r="L136" s="31">
        <f t="shared" si="63"/>
        <v>1</v>
      </c>
      <c r="Q136" s="15">
        <v>3</v>
      </c>
      <c r="R136" s="31">
        <v>3</v>
      </c>
      <c r="S136" s="16">
        <v>3</v>
      </c>
      <c r="W136" s="31">
        <f t="shared" si="64"/>
        <v>9</v>
      </c>
      <c r="X136" s="16">
        <f t="shared" si="59"/>
        <v>1</v>
      </c>
      <c r="AC136" s="15">
        <v>4</v>
      </c>
      <c r="AD136" s="31">
        <v>3</v>
      </c>
      <c r="AE136" s="31">
        <v>2</v>
      </c>
      <c r="AI136" s="14">
        <f t="shared" si="65"/>
        <v>9</v>
      </c>
      <c r="AJ136" s="15">
        <f t="shared" si="66"/>
        <v>0.75</v>
      </c>
      <c r="AO136" s="15">
        <v>2</v>
      </c>
      <c r="AP136" s="31">
        <v>0</v>
      </c>
      <c r="AQ136" s="31">
        <v>1</v>
      </c>
      <c r="AU136" s="31">
        <f t="shared" si="67"/>
        <v>3</v>
      </c>
      <c r="AV136" s="15">
        <f t="shared" si="62"/>
        <v>0.2</v>
      </c>
      <c r="BA136" s="31">
        <f t="shared" si="68"/>
        <v>27</v>
      </c>
      <c r="BC136" s="31">
        <f t="shared" si="69"/>
        <v>0.6428571428571429</v>
      </c>
      <c r="BI136" s="61"/>
    </row>
    <row r="137" spans="1:61" x14ac:dyDescent="0.15">
      <c r="A137" s="29">
        <v>9</v>
      </c>
      <c r="B137" s="29" t="s">
        <v>102</v>
      </c>
      <c r="C137" s="53">
        <v>3</v>
      </c>
      <c r="D137" s="30">
        <v>1</v>
      </c>
      <c r="E137" s="31">
        <v>2</v>
      </c>
      <c r="F137" s="31">
        <v>2</v>
      </c>
      <c r="G137" s="16">
        <v>2</v>
      </c>
      <c r="K137" s="31">
        <f t="shared" si="61"/>
        <v>6</v>
      </c>
      <c r="L137" s="31">
        <f t="shared" si="63"/>
        <v>1</v>
      </c>
      <c r="Q137" s="15">
        <v>3</v>
      </c>
      <c r="R137" s="31">
        <v>2</v>
      </c>
      <c r="S137" s="16">
        <v>3</v>
      </c>
      <c r="W137" s="31">
        <f t="shared" si="64"/>
        <v>8</v>
      </c>
      <c r="X137" s="16">
        <f t="shared" si="59"/>
        <v>0.88888888888888884</v>
      </c>
      <c r="AC137" s="15">
        <v>3</v>
      </c>
      <c r="AD137" s="31">
        <v>2</v>
      </c>
      <c r="AE137" s="31">
        <v>2</v>
      </c>
      <c r="AI137" s="14">
        <f t="shared" si="65"/>
        <v>7</v>
      </c>
      <c r="AJ137" s="15">
        <f t="shared" si="66"/>
        <v>0.58333333333333337</v>
      </c>
      <c r="AO137" s="15">
        <v>2</v>
      </c>
      <c r="AP137" s="31">
        <v>2</v>
      </c>
      <c r="AQ137" s="31">
        <v>2</v>
      </c>
      <c r="AU137" s="31">
        <f t="shared" si="67"/>
        <v>6</v>
      </c>
      <c r="AV137" s="15">
        <f t="shared" si="62"/>
        <v>0.4</v>
      </c>
      <c r="BA137" s="31">
        <f t="shared" si="68"/>
        <v>27</v>
      </c>
      <c r="BC137" s="31">
        <f t="shared" si="69"/>
        <v>0.6428571428571429</v>
      </c>
      <c r="BI137" s="61"/>
    </row>
    <row r="138" spans="1:61" x14ac:dyDescent="0.15">
      <c r="A138" s="29">
        <v>10</v>
      </c>
      <c r="B138" s="29" t="s">
        <v>25</v>
      </c>
      <c r="C138" s="53">
        <v>3</v>
      </c>
      <c r="D138" s="30">
        <v>1</v>
      </c>
      <c r="E138" s="31">
        <v>2</v>
      </c>
      <c r="F138" s="31">
        <v>2</v>
      </c>
      <c r="G138" s="16">
        <v>2</v>
      </c>
      <c r="K138" s="31">
        <f t="shared" si="61"/>
        <v>6</v>
      </c>
      <c r="L138" s="31">
        <f t="shared" si="63"/>
        <v>1</v>
      </c>
      <c r="Q138" s="15">
        <v>3</v>
      </c>
      <c r="R138" s="31">
        <v>3</v>
      </c>
      <c r="S138" s="16">
        <v>3</v>
      </c>
      <c r="W138" s="31">
        <f t="shared" si="64"/>
        <v>9</v>
      </c>
      <c r="X138" s="16">
        <f t="shared" si="59"/>
        <v>1</v>
      </c>
      <c r="AC138" s="15">
        <v>4</v>
      </c>
      <c r="AD138" s="31">
        <v>2</v>
      </c>
      <c r="AE138" s="31">
        <v>4</v>
      </c>
      <c r="AI138" s="14">
        <f t="shared" si="65"/>
        <v>10</v>
      </c>
      <c r="AJ138" s="15">
        <f t="shared" si="66"/>
        <v>0.83333333333333337</v>
      </c>
      <c r="AO138" s="15">
        <v>2</v>
      </c>
      <c r="AP138" s="31">
        <v>2</v>
      </c>
      <c r="AQ138" s="31">
        <v>1</v>
      </c>
      <c r="AU138" s="31">
        <f t="shared" si="67"/>
        <v>5</v>
      </c>
      <c r="AV138" s="15">
        <f t="shared" si="62"/>
        <v>0.33333333333333331</v>
      </c>
      <c r="BA138" s="31">
        <f t="shared" si="68"/>
        <v>30</v>
      </c>
      <c r="BC138" s="31">
        <f t="shared" si="69"/>
        <v>0.7142857142857143</v>
      </c>
      <c r="BI138" s="61"/>
    </row>
    <row r="139" spans="1:61" x14ac:dyDescent="0.15">
      <c r="A139" s="29">
        <v>11</v>
      </c>
      <c r="B139" s="29" t="s">
        <v>28</v>
      </c>
      <c r="C139" s="53">
        <v>3</v>
      </c>
      <c r="D139" s="30">
        <v>1</v>
      </c>
      <c r="E139" s="31">
        <v>2</v>
      </c>
      <c r="F139" s="31">
        <v>2</v>
      </c>
      <c r="G139" s="16">
        <v>1</v>
      </c>
      <c r="K139" s="31">
        <f t="shared" si="61"/>
        <v>5</v>
      </c>
      <c r="L139" s="31">
        <f t="shared" si="63"/>
        <v>0.83333333333333337</v>
      </c>
      <c r="Q139" s="15">
        <v>3</v>
      </c>
      <c r="R139" s="31">
        <v>0</v>
      </c>
      <c r="S139" s="16">
        <v>3</v>
      </c>
      <c r="W139" s="31">
        <f t="shared" si="64"/>
        <v>6</v>
      </c>
      <c r="X139" s="16">
        <f t="shared" si="59"/>
        <v>0.66666666666666663</v>
      </c>
      <c r="AC139" s="15">
        <v>3</v>
      </c>
      <c r="AD139" s="31">
        <v>3</v>
      </c>
      <c r="AE139" s="31">
        <v>4</v>
      </c>
      <c r="AI139" s="14">
        <f t="shared" si="65"/>
        <v>10</v>
      </c>
      <c r="AJ139" s="15">
        <f t="shared" si="66"/>
        <v>0.83333333333333337</v>
      </c>
      <c r="AO139" s="15">
        <v>1</v>
      </c>
      <c r="AP139" s="31">
        <v>1</v>
      </c>
      <c r="AQ139" s="31">
        <v>2</v>
      </c>
      <c r="AU139" s="31">
        <f t="shared" si="67"/>
        <v>4</v>
      </c>
      <c r="AV139" s="15">
        <f t="shared" si="62"/>
        <v>0.26666666666666666</v>
      </c>
      <c r="BA139" s="31">
        <f t="shared" si="68"/>
        <v>25</v>
      </c>
      <c r="BC139" s="31">
        <f t="shared" si="69"/>
        <v>0.59523809523809523</v>
      </c>
      <c r="BI139" s="61"/>
    </row>
    <row r="140" spans="1:61" x14ac:dyDescent="0.15">
      <c r="A140" s="29">
        <v>12</v>
      </c>
      <c r="B140" s="29" t="s">
        <v>31</v>
      </c>
      <c r="C140" s="53">
        <v>3</v>
      </c>
      <c r="D140" s="30">
        <v>1</v>
      </c>
      <c r="E140" s="31">
        <v>2</v>
      </c>
      <c r="F140" s="31">
        <v>2</v>
      </c>
      <c r="G140" s="16">
        <v>2</v>
      </c>
      <c r="K140" s="31">
        <f t="shared" si="61"/>
        <v>6</v>
      </c>
      <c r="L140" s="31">
        <f t="shared" si="63"/>
        <v>1</v>
      </c>
      <c r="Q140" s="15">
        <v>3</v>
      </c>
      <c r="R140" s="31">
        <v>3</v>
      </c>
      <c r="S140" s="16">
        <v>3</v>
      </c>
      <c r="W140" s="31">
        <f t="shared" si="64"/>
        <v>9</v>
      </c>
      <c r="X140" s="16">
        <f t="shared" si="59"/>
        <v>1</v>
      </c>
      <c r="AC140" s="15">
        <v>3</v>
      </c>
      <c r="AD140" s="31">
        <v>2</v>
      </c>
      <c r="AE140" s="31">
        <v>3</v>
      </c>
      <c r="AI140" s="14">
        <f t="shared" si="65"/>
        <v>8</v>
      </c>
      <c r="AJ140" s="15">
        <f t="shared" si="66"/>
        <v>0.66666666666666663</v>
      </c>
      <c r="AO140" s="15">
        <v>4</v>
      </c>
      <c r="AP140" s="31">
        <v>2</v>
      </c>
      <c r="AQ140" s="31">
        <v>1</v>
      </c>
      <c r="AU140" s="31">
        <f t="shared" si="67"/>
        <v>7</v>
      </c>
      <c r="AV140" s="15">
        <f t="shared" si="62"/>
        <v>0.46666666666666667</v>
      </c>
      <c r="BA140" s="31">
        <f t="shared" si="68"/>
        <v>30</v>
      </c>
      <c r="BC140" s="31">
        <f t="shared" si="69"/>
        <v>0.7142857142857143</v>
      </c>
      <c r="BI140" s="61"/>
    </row>
    <row r="141" spans="1:61" x14ac:dyDescent="0.15">
      <c r="A141" s="29">
        <v>13</v>
      </c>
      <c r="B141" s="29" t="s">
        <v>71</v>
      </c>
      <c r="C141" s="53">
        <v>3</v>
      </c>
      <c r="D141" s="30">
        <v>1</v>
      </c>
      <c r="E141" s="31">
        <v>2</v>
      </c>
      <c r="F141" s="31">
        <v>2</v>
      </c>
      <c r="G141" s="16">
        <v>2</v>
      </c>
      <c r="K141" s="31">
        <f t="shared" si="61"/>
        <v>6</v>
      </c>
      <c r="L141" s="31">
        <f t="shared" si="63"/>
        <v>1</v>
      </c>
      <c r="Q141" s="15">
        <v>3</v>
      </c>
      <c r="R141" s="31">
        <v>2</v>
      </c>
      <c r="S141" s="16">
        <v>3</v>
      </c>
      <c r="W141" s="31">
        <f t="shared" si="64"/>
        <v>8</v>
      </c>
      <c r="X141" s="16">
        <f t="shared" si="59"/>
        <v>0.88888888888888884</v>
      </c>
      <c r="AC141" s="15">
        <v>1</v>
      </c>
      <c r="AD141" s="31">
        <v>2</v>
      </c>
      <c r="AE141" s="31">
        <v>2</v>
      </c>
      <c r="AI141" s="14">
        <f t="shared" si="65"/>
        <v>5</v>
      </c>
      <c r="AJ141" s="15">
        <f t="shared" si="66"/>
        <v>0.41666666666666669</v>
      </c>
      <c r="AO141" s="15">
        <v>3</v>
      </c>
      <c r="AP141" s="31">
        <v>3</v>
      </c>
      <c r="AQ141" s="31">
        <v>2</v>
      </c>
      <c r="AU141" s="31">
        <f t="shared" si="67"/>
        <v>8</v>
      </c>
      <c r="AV141" s="15">
        <f t="shared" si="62"/>
        <v>0.53333333333333333</v>
      </c>
      <c r="BA141" s="31">
        <f t="shared" si="68"/>
        <v>27</v>
      </c>
      <c r="BC141" s="31">
        <f t="shared" si="69"/>
        <v>0.6428571428571429</v>
      </c>
      <c r="BI141" s="61"/>
    </row>
    <row r="142" spans="1:61" x14ac:dyDescent="0.15">
      <c r="A142" s="29">
        <v>14</v>
      </c>
      <c r="B142" s="29" t="s">
        <v>74</v>
      </c>
      <c r="C142" s="53">
        <v>3</v>
      </c>
      <c r="D142" s="30">
        <v>1</v>
      </c>
      <c r="E142" s="31">
        <v>1</v>
      </c>
      <c r="F142" s="31">
        <v>0</v>
      </c>
      <c r="G142" s="16">
        <v>1</v>
      </c>
      <c r="K142" s="31">
        <f t="shared" si="61"/>
        <v>2</v>
      </c>
      <c r="L142" s="31">
        <f t="shared" si="63"/>
        <v>0.33333333333333331</v>
      </c>
      <c r="Q142" s="15">
        <v>0</v>
      </c>
      <c r="R142" s="31">
        <v>0</v>
      </c>
      <c r="S142" s="16">
        <v>0</v>
      </c>
      <c r="W142" s="31">
        <f t="shared" si="64"/>
        <v>0</v>
      </c>
      <c r="X142" s="16">
        <f t="shared" si="59"/>
        <v>0</v>
      </c>
      <c r="AC142" s="15">
        <v>0</v>
      </c>
      <c r="AD142" s="31">
        <v>0</v>
      </c>
      <c r="AE142" s="31">
        <v>0</v>
      </c>
      <c r="AI142" s="14">
        <f t="shared" si="65"/>
        <v>0</v>
      </c>
      <c r="AJ142" s="15">
        <f t="shared" si="66"/>
        <v>0</v>
      </c>
      <c r="AO142" s="15">
        <v>0</v>
      </c>
      <c r="AP142" s="31">
        <v>0</v>
      </c>
      <c r="AQ142" s="31">
        <v>0</v>
      </c>
      <c r="AU142" s="31">
        <f t="shared" si="67"/>
        <v>0</v>
      </c>
      <c r="AV142" s="15">
        <f t="shared" si="62"/>
        <v>0</v>
      </c>
      <c r="BA142" s="31">
        <f t="shared" si="68"/>
        <v>2</v>
      </c>
      <c r="BC142" s="31">
        <f t="shared" si="69"/>
        <v>4.7619047619047616E-2</v>
      </c>
      <c r="BI142" s="61"/>
    </row>
    <row r="143" spans="1:61" x14ac:dyDescent="0.15">
      <c r="A143" s="29">
        <v>15</v>
      </c>
      <c r="B143" s="29" t="s">
        <v>78</v>
      </c>
      <c r="C143" s="53">
        <v>3</v>
      </c>
      <c r="D143" s="30">
        <v>1</v>
      </c>
      <c r="E143" s="31">
        <v>2</v>
      </c>
      <c r="F143" s="31">
        <v>2</v>
      </c>
      <c r="G143" s="16">
        <v>2</v>
      </c>
      <c r="K143" s="31">
        <f t="shared" si="61"/>
        <v>6</v>
      </c>
      <c r="L143" s="31">
        <f t="shared" si="63"/>
        <v>1</v>
      </c>
      <c r="Q143" s="15">
        <v>2</v>
      </c>
      <c r="R143" s="31">
        <v>3</v>
      </c>
      <c r="S143" s="16">
        <v>3</v>
      </c>
      <c r="W143" s="31">
        <f t="shared" si="64"/>
        <v>8</v>
      </c>
      <c r="X143" s="16">
        <f t="shared" si="59"/>
        <v>0.88888888888888884</v>
      </c>
      <c r="AC143" s="15">
        <v>0</v>
      </c>
      <c r="AD143" s="31">
        <v>2</v>
      </c>
      <c r="AE143" s="31">
        <v>3</v>
      </c>
      <c r="AI143" s="14">
        <f t="shared" si="65"/>
        <v>5</v>
      </c>
      <c r="AJ143" s="15">
        <f t="shared" si="66"/>
        <v>0.41666666666666669</v>
      </c>
      <c r="AO143" s="15">
        <v>2</v>
      </c>
      <c r="AP143" s="31">
        <v>1</v>
      </c>
      <c r="AQ143" s="31">
        <v>1</v>
      </c>
      <c r="AU143" s="31">
        <f t="shared" si="67"/>
        <v>4</v>
      </c>
      <c r="AV143" s="15">
        <f t="shared" si="62"/>
        <v>0.26666666666666666</v>
      </c>
      <c r="BA143" s="31">
        <f t="shared" si="68"/>
        <v>23</v>
      </c>
      <c r="BC143" s="31">
        <f t="shared" si="69"/>
        <v>0.54761904761904767</v>
      </c>
      <c r="BI143" s="61"/>
    </row>
    <row r="144" spans="1:61" x14ac:dyDescent="0.15">
      <c r="A144" s="29">
        <v>16</v>
      </c>
      <c r="B144" s="29" t="s">
        <v>77</v>
      </c>
      <c r="C144" s="53">
        <v>3</v>
      </c>
      <c r="D144" s="30">
        <v>1</v>
      </c>
      <c r="E144" s="31">
        <v>2</v>
      </c>
      <c r="F144" s="31">
        <v>1</v>
      </c>
      <c r="G144" s="16">
        <v>2</v>
      </c>
      <c r="K144" s="31">
        <f t="shared" si="61"/>
        <v>5</v>
      </c>
      <c r="L144" s="31">
        <f t="shared" si="63"/>
        <v>0.83333333333333337</v>
      </c>
      <c r="Q144" s="15">
        <v>3</v>
      </c>
      <c r="R144" s="31">
        <v>3</v>
      </c>
      <c r="S144" s="16">
        <v>3</v>
      </c>
      <c r="W144" s="31">
        <f t="shared" si="64"/>
        <v>9</v>
      </c>
      <c r="X144" s="16">
        <f t="shared" si="59"/>
        <v>1</v>
      </c>
      <c r="AC144" s="15">
        <v>1</v>
      </c>
      <c r="AD144" s="31">
        <v>2</v>
      </c>
      <c r="AE144" s="31">
        <v>3</v>
      </c>
      <c r="AI144" s="14">
        <f t="shared" si="65"/>
        <v>6</v>
      </c>
      <c r="AJ144" s="15">
        <f t="shared" si="66"/>
        <v>0.5</v>
      </c>
      <c r="AO144" s="15">
        <v>1</v>
      </c>
      <c r="AP144" s="31">
        <v>1</v>
      </c>
      <c r="AQ144" s="31">
        <v>1</v>
      </c>
      <c r="AU144" s="31">
        <f t="shared" si="67"/>
        <v>3</v>
      </c>
      <c r="AV144" s="15">
        <f t="shared" si="62"/>
        <v>0.2</v>
      </c>
      <c r="BA144" s="31">
        <f t="shared" si="68"/>
        <v>23</v>
      </c>
      <c r="BC144" s="31">
        <f t="shared" si="69"/>
        <v>0.54761904761904767</v>
      </c>
      <c r="BI144" s="61"/>
    </row>
    <row r="145" spans="1:61" x14ac:dyDescent="0.15">
      <c r="A145" s="29">
        <v>17</v>
      </c>
      <c r="B145" s="29" t="s">
        <v>9</v>
      </c>
      <c r="C145" s="53">
        <v>3</v>
      </c>
      <c r="D145" s="30">
        <v>1</v>
      </c>
      <c r="E145" s="31">
        <v>2</v>
      </c>
      <c r="F145" s="31">
        <v>2</v>
      </c>
      <c r="G145" s="16">
        <v>2</v>
      </c>
      <c r="K145" s="31">
        <f t="shared" si="61"/>
        <v>6</v>
      </c>
      <c r="L145" s="31">
        <f t="shared" si="63"/>
        <v>1</v>
      </c>
      <c r="Q145" s="15">
        <v>2</v>
      </c>
      <c r="R145" s="31">
        <v>1</v>
      </c>
      <c r="S145" s="16">
        <v>2</v>
      </c>
      <c r="W145" s="31">
        <f t="shared" si="64"/>
        <v>5</v>
      </c>
      <c r="X145" s="16">
        <f t="shared" si="59"/>
        <v>0.55555555555555558</v>
      </c>
      <c r="AC145" s="15">
        <v>4</v>
      </c>
      <c r="AD145" s="31">
        <v>3</v>
      </c>
      <c r="AE145" s="31">
        <v>3</v>
      </c>
      <c r="AI145" s="14">
        <f t="shared" si="65"/>
        <v>10</v>
      </c>
      <c r="AJ145" s="15">
        <f t="shared" si="66"/>
        <v>0.83333333333333337</v>
      </c>
      <c r="AO145" s="15">
        <v>2</v>
      </c>
      <c r="AP145" s="31">
        <v>1</v>
      </c>
      <c r="AQ145" s="31">
        <v>2</v>
      </c>
      <c r="AU145" s="31">
        <f t="shared" si="67"/>
        <v>5</v>
      </c>
      <c r="AV145" s="15">
        <f t="shared" si="62"/>
        <v>0.33333333333333331</v>
      </c>
      <c r="BA145" s="31">
        <f t="shared" si="68"/>
        <v>26</v>
      </c>
      <c r="BC145" s="31">
        <f t="shared" si="69"/>
        <v>0.61904761904761907</v>
      </c>
      <c r="BI145" s="61"/>
    </row>
    <row r="146" spans="1:61" x14ac:dyDescent="0.15">
      <c r="A146" s="29">
        <v>18</v>
      </c>
      <c r="B146" s="29" t="s">
        <v>12</v>
      </c>
      <c r="C146" s="53">
        <v>3</v>
      </c>
      <c r="D146" s="30">
        <v>1</v>
      </c>
      <c r="E146" s="31">
        <v>2</v>
      </c>
      <c r="F146" s="31">
        <v>2</v>
      </c>
      <c r="G146" s="16">
        <v>2</v>
      </c>
      <c r="K146" s="31">
        <f t="shared" si="61"/>
        <v>6</v>
      </c>
      <c r="L146" s="31">
        <f t="shared" si="63"/>
        <v>1</v>
      </c>
      <c r="Q146" s="15">
        <v>3</v>
      </c>
      <c r="R146" s="31">
        <v>0</v>
      </c>
      <c r="S146" s="16">
        <v>3</v>
      </c>
      <c r="W146" s="31">
        <f t="shared" si="64"/>
        <v>6</v>
      </c>
      <c r="X146" s="16">
        <f t="shared" si="59"/>
        <v>0.66666666666666663</v>
      </c>
      <c r="AC146" s="15">
        <v>2</v>
      </c>
      <c r="AD146" s="31">
        <v>2</v>
      </c>
      <c r="AE146" s="31">
        <v>3</v>
      </c>
      <c r="AI146" s="14">
        <f t="shared" si="65"/>
        <v>7</v>
      </c>
      <c r="AJ146" s="15">
        <f t="shared" si="66"/>
        <v>0.58333333333333337</v>
      </c>
      <c r="AO146" s="15">
        <v>2</v>
      </c>
      <c r="AP146" s="31">
        <v>1</v>
      </c>
      <c r="AQ146" s="31">
        <v>1</v>
      </c>
      <c r="AU146" s="31">
        <f t="shared" si="67"/>
        <v>4</v>
      </c>
      <c r="AV146" s="15">
        <f t="shared" si="62"/>
        <v>0.26666666666666666</v>
      </c>
      <c r="BA146" s="31">
        <f t="shared" si="68"/>
        <v>23</v>
      </c>
      <c r="BC146" s="31">
        <f t="shared" si="69"/>
        <v>0.54761904761904767</v>
      </c>
      <c r="BG146" s="75"/>
      <c r="BH146" s="65"/>
      <c r="BI146" s="64"/>
    </row>
    <row r="147" spans="1:61" s="10" customFormat="1" x14ac:dyDescent="0.15">
      <c r="A147" s="37">
        <v>19</v>
      </c>
      <c r="B147" s="37" t="s">
        <v>97</v>
      </c>
      <c r="C147" s="57">
        <v>3</v>
      </c>
      <c r="D147" s="38">
        <v>2</v>
      </c>
      <c r="E147" s="12">
        <v>2</v>
      </c>
      <c r="F147" s="12">
        <v>2</v>
      </c>
      <c r="G147" s="13">
        <v>2</v>
      </c>
      <c r="H147" s="39">
        <v>2</v>
      </c>
      <c r="I147" s="39">
        <v>2</v>
      </c>
      <c r="J147" s="40">
        <v>2</v>
      </c>
      <c r="K147" s="12">
        <f t="shared" si="61"/>
        <v>6</v>
      </c>
      <c r="L147" s="12">
        <f t="shared" si="63"/>
        <v>1</v>
      </c>
      <c r="M147" s="39">
        <f t="shared" ref="M147:M191" si="70">SUM(H147:J147)</f>
        <v>6</v>
      </c>
      <c r="N147" s="39">
        <f t="shared" si="60"/>
        <v>1</v>
      </c>
      <c r="O147" s="42">
        <f t="shared" ref="O147:O191" si="71">SUM(N147-L147)</f>
        <v>0</v>
      </c>
      <c r="P147" s="60"/>
      <c r="Q147" s="12">
        <v>3</v>
      </c>
      <c r="R147" s="12">
        <v>3</v>
      </c>
      <c r="S147" s="13">
        <v>3</v>
      </c>
      <c r="T147" s="39">
        <v>3</v>
      </c>
      <c r="U147" s="39">
        <v>3</v>
      </c>
      <c r="V147" s="40">
        <v>3</v>
      </c>
      <c r="W147" s="12">
        <f t="shared" si="64"/>
        <v>9</v>
      </c>
      <c r="X147" s="13">
        <f t="shared" si="59"/>
        <v>1</v>
      </c>
      <c r="Y147" s="39">
        <f t="shared" ref="Y147:Y191" si="72">SUM(T147:V147)</f>
        <v>9</v>
      </c>
      <c r="Z147" s="39">
        <f t="shared" ref="Z147:Z191" si="73">SUM(T147:V147)/9</f>
        <v>1</v>
      </c>
      <c r="AA147" s="42">
        <f t="shared" ref="AA147:AA191" si="74">SUM(Z147-X147)</f>
        <v>0</v>
      </c>
      <c r="AB147" s="60"/>
      <c r="AC147" s="12">
        <v>1</v>
      </c>
      <c r="AD147" s="12">
        <v>4</v>
      </c>
      <c r="AE147" s="12">
        <v>4</v>
      </c>
      <c r="AF147" s="41">
        <v>4</v>
      </c>
      <c r="AG147" s="39">
        <v>4</v>
      </c>
      <c r="AH147" s="39">
        <v>4</v>
      </c>
      <c r="AI147" s="11">
        <f t="shared" si="65"/>
        <v>9</v>
      </c>
      <c r="AJ147" s="12">
        <f t="shared" si="66"/>
        <v>0.75</v>
      </c>
      <c r="AK147" s="41">
        <f t="shared" ref="AK147:AK191" si="75">SUM(AF147:AH147)</f>
        <v>12</v>
      </c>
      <c r="AL147" s="39">
        <f t="shared" ref="AL147:AL188" si="76">SUM(AF147:AH147)/12</f>
        <v>1</v>
      </c>
      <c r="AM147" s="42">
        <f t="shared" ref="AM147:AM190" si="77">SUM(AL147-AJ147)</f>
        <v>0.25</v>
      </c>
      <c r="AN147" s="60"/>
      <c r="AO147" s="12">
        <v>1</v>
      </c>
      <c r="AP147" s="12">
        <v>3</v>
      </c>
      <c r="AQ147" s="12">
        <v>2</v>
      </c>
      <c r="AR147" s="39">
        <v>3</v>
      </c>
      <c r="AS147" s="39">
        <v>4</v>
      </c>
      <c r="AT147" s="40">
        <v>4</v>
      </c>
      <c r="AU147" s="12">
        <f t="shared" si="67"/>
        <v>6</v>
      </c>
      <c r="AV147" s="12">
        <f t="shared" si="62"/>
        <v>0.4</v>
      </c>
      <c r="AW147" s="41">
        <f t="shared" ref="AW147:AW191" si="78">SUM(AR147:AT147)</f>
        <v>11</v>
      </c>
      <c r="AX147" s="39">
        <f t="shared" ref="AX147:AX191" si="79">SUM(AR147:AT147)/15</f>
        <v>0.73333333333333328</v>
      </c>
      <c r="AY147" s="42">
        <f t="shared" ref="AY147:AY191" si="80">SUM(AX147-AV147)</f>
        <v>0.33333333333333326</v>
      </c>
      <c r="AZ147" s="60"/>
      <c r="BA147" s="12">
        <f t="shared" si="68"/>
        <v>30</v>
      </c>
      <c r="BB147" s="39">
        <f t="shared" ref="BB147:BB191" si="81">SUM(M147,Y147,AK147,AW147)</f>
        <v>38</v>
      </c>
      <c r="BC147" s="12">
        <f t="shared" si="69"/>
        <v>0.7142857142857143</v>
      </c>
      <c r="BD147" s="39">
        <f t="shared" ref="BD147:BD191" si="82">SUM(BB147/42)</f>
        <v>0.90476190476190477</v>
      </c>
      <c r="BE147" s="42">
        <f t="shared" ref="BE147:BE191" si="83">SUM(BD147-BC147)</f>
        <v>0.19047619047619047</v>
      </c>
      <c r="BF147" s="60"/>
      <c r="BG147" s="60">
        <f t="shared" si="55"/>
        <v>12</v>
      </c>
      <c r="BH147" s="36">
        <f t="shared" ref="BH147:BH181" si="84">SUM(BB147-BA147)</f>
        <v>8</v>
      </c>
      <c r="BI147" s="61">
        <f>SUM(BH147/BG147)</f>
        <v>0.66666666666666663</v>
      </c>
    </row>
    <row r="148" spans="1:61" x14ac:dyDescent="0.15">
      <c r="A148" s="29">
        <v>20</v>
      </c>
      <c r="B148" s="29" t="s">
        <v>92</v>
      </c>
      <c r="C148" s="53">
        <v>3</v>
      </c>
      <c r="D148" s="30">
        <v>2</v>
      </c>
      <c r="E148" s="31">
        <v>2</v>
      </c>
      <c r="F148" s="31">
        <v>2</v>
      </c>
      <c r="G148" s="16">
        <v>2</v>
      </c>
      <c r="H148" s="32">
        <v>2</v>
      </c>
      <c r="I148" s="32">
        <v>2</v>
      </c>
      <c r="J148" s="33">
        <v>2</v>
      </c>
      <c r="K148" s="31">
        <f t="shared" si="61"/>
        <v>6</v>
      </c>
      <c r="L148" s="31">
        <f t="shared" si="63"/>
        <v>1</v>
      </c>
      <c r="M148" s="32">
        <f t="shared" si="70"/>
        <v>6</v>
      </c>
      <c r="N148" s="32">
        <f t="shared" si="60"/>
        <v>1</v>
      </c>
      <c r="O148" s="70">
        <f t="shared" si="71"/>
        <v>0</v>
      </c>
      <c r="Q148" s="15">
        <v>3</v>
      </c>
      <c r="R148" s="31">
        <v>3</v>
      </c>
      <c r="S148" s="16">
        <v>3</v>
      </c>
      <c r="T148" s="32">
        <v>3</v>
      </c>
      <c r="U148" s="32">
        <v>3</v>
      </c>
      <c r="V148" s="33">
        <v>3</v>
      </c>
      <c r="W148" s="31">
        <f t="shared" si="64"/>
        <v>9</v>
      </c>
      <c r="X148" s="16">
        <f t="shared" si="59"/>
        <v>1</v>
      </c>
      <c r="Y148" s="34">
        <f t="shared" si="72"/>
        <v>9</v>
      </c>
      <c r="Z148" s="32">
        <f t="shared" si="73"/>
        <v>1</v>
      </c>
      <c r="AA148" s="70">
        <f t="shared" si="74"/>
        <v>0</v>
      </c>
      <c r="AC148" s="15">
        <v>4</v>
      </c>
      <c r="AD148" s="31">
        <v>1</v>
      </c>
      <c r="AE148" s="31">
        <v>4</v>
      </c>
      <c r="AF148" s="35">
        <v>4</v>
      </c>
      <c r="AG148" s="32">
        <v>4</v>
      </c>
      <c r="AH148" s="32">
        <v>4</v>
      </c>
      <c r="AI148" s="14">
        <f t="shared" si="65"/>
        <v>9</v>
      </c>
      <c r="AJ148" s="15">
        <f t="shared" si="66"/>
        <v>0.75</v>
      </c>
      <c r="AK148" s="35">
        <f t="shared" si="75"/>
        <v>12</v>
      </c>
      <c r="AL148" s="34">
        <f t="shared" si="76"/>
        <v>1</v>
      </c>
      <c r="AM148" s="70">
        <f t="shared" si="77"/>
        <v>0.25</v>
      </c>
      <c r="AO148" s="15">
        <v>1</v>
      </c>
      <c r="AP148" s="31">
        <v>4</v>
      </c>
      <c r="AQ148" s="31">
        <v>0</v>
      </c>
      <c r="AR148" s="32">
        <v>3</v>
      </c>
      <c r="AS148" s="32">
        <v>5</v>
      </c>
      <c r="AT148" s="33">
        <v>2</v>
      </c>
      <c r="AU148" s="31">
        <f t="shared" si="67"/>
        <v>5</v>
      </c>
      <c r="AV148" s="15">
        <f t="shared" si="62"/>
        <v>0.33333333333333331</v>
      </c>
      <c r="AW148" s="35">
        <f t="shared" si="78"/>
        <v>10</v>
      </c>
      <c r="AX148" s="32">
        <f t="shared" si="79"/>
        <v>0.66666666666666663</v>
      </c>
      <c r="AY148" s="70">
        <f t="shared" si="80"/>
        <v>0.33333333333333331</v>
      </c>
      <c r="BA148" s="31">
        <f t="shared" si="68"/>
        <v>29</v>
      </c>
      <c r="BB148" s="32">
        <f t="shared" si="81"/>
        <v>37</v>
      </c>
      <c r="BC148" s="31">
        <f t="shared" si="69"/>
        <v>0.69047619047619047</v>
      </c>
      <c r="BD148" s="32">
        <f t="shared" si="82"/>
        <v>0.88095238095238093</v>
      </c>
      <c r="BE148" s="70">
        <f t="shared" si="83"/>
        <v>0.19047619047619047</v>
      </c>
      <c r="BG148" s="60">
        <f t="shared" ref="BG148:BG211" si="85">SUM(42-BA148)</f>
        <v>13</v>
      </c>
      <c r="BH148" s="36">
        <f t="shared" si="84"/>
        <v>8</v>
      </c>
      <c r="BI148" s="61">
        <f t="shared" ref="BI148:BI211" si="86">SUM(BH148/BG148)</f>
        <v>0.61538461538461542</v>
      </c>
    </row>
    <row r="149" spans="1:61" x14ac:dyDescent="0.15">
      <c r="A149" s="29">
        <v>21</v>
      </c>
      <c r="B149" s="29" t="s">
        <v>38</v>
      </c>
      <c r="C149" s="53">
        <v>3</v>
      </c>
      <c r="D149" s="30">
        <v>2</v>
      </c>
      <c r="E149" s="31">
        <v>0</v>
      </c>
      <c r="F149" s="31">
        <v>2</v>
      </c>
      <c r="G149" s="16">
        <v>2</v>
      </c>
      <c r="H149" s="32">
        <v>0</v>
      </c>
      <c r="I149" s="32">
        <v>2</v>
      </c>
      <c r="J149" s="33">
        <v>2</v>
      </c>
      <c r="K149" s="31">
        <f t="shared" si="61"/>
        <v>4</v>
      </c>
      <c r="L149" s="31">
        <f t="shared" si="63"/>
        <v>0.66666666666666663</v>
      </c>
      <c r="M149" s="32">
        <f t="shared" si="70"/>
        <v>4</v>
      </c>
      <c r="N149" s="32">
        <f t="shared" si="60"/>
        <v>0.66666666666666663</v>
      </c>
      <c r="O149" s="70">
        <f t="shared" si="71"/>
        <v>0</v>
      </c>
      <c r="Q149" s="15">
        <v>1</v>
      </c>
      <c r="R149" s="31">
        <v>3</v>
      </c>
      <c r="S149" s="16">
        <v>3</v>
      </c>
      <c r="T149" s="32">
        <v>1</v>
      </c>
      <c r="U149" s="32">
        <v>3</v>
      </c>
      <c r="V149" s="33">
        <v>3</v>
      </c>
      <c r="W149" s="31">
        <f t="shared" si="64"/>
        <v>7</v>
      </c>
      <c r="X149" s="16">
        <f t="shared" si="59"/>
        <v>0.77777777777777779</v>
      </c>
      <c r="Y149" s="34">
        <f t="shared" si="72"/>
        <v>7</v>
      </c>
      <c r="Z149" s="32">
        <f t="shared" si="73"/>
        <v>0.77777777777777779</v>
      </c>
      <c r="AA149" s="70">
        <f t="shared" si="74"/>
        <v>0</v>
      </c>
      <c r="AC149" s="15">
        <v>0</v>
      </c>
      <c r="AD149" s="31">
        <v>0</v>
      </c>
      <c r="AE149" s="31">
        <v>0</v>
      </c>
      <c r="AF149" s="35">
        <v>2</v>
      </c>
      <c r="AG149" s="32">
        <v>2</v>
      </c>
      <c r="AH149" s="32">
        <v>3</v>
      </c>
      <c r="AI149" s="14">
        <f t="shared" si="65"/>
        <v>0</v>
      </c>
      <c r="AJ149" s="15">
        <f t="shared" si="66"/>
        <v>0</v>
      </c>
      <c r="AK149" s="35">
        <f t="shared" si="75"/>
        <v>7</v>
      </c>
      <c r="AL149" s="34">
        <f t="shared" si="76"/>
        <v>0.58333333333333337</v>
      </c>
      <c r="AM149" s="70">
        <f t="shared" si="77"/>
        <v>0.58333333333333337</v>
      </c>
      <c r="AO149" s="15">
        <v>0</v>
      </c>
      <c r="AP149" s="31">
        <v>0</v>
      </c>
      <c r="AQ149" s="31">
        <v>0</v>
      </c>
      <c r="AR149" s="32">
        <v>4</v>
      </c>
      <c r="AS149" s="32">
        <v>1</v>
      </c>
      <c r="AT149" s="33">
        <v>3</v>
      </c>
      <c r="AU149" s="31">
        <f t="shared" si="67"/>
        <v>0</v>
      </c>
      <c r="AV149" s="15">
        <f t="shared" si="62"/>
        <v>0</v>
      </c>
      <c r="AW149" s="35">
        <f t="shared" si="78"/>
        <v>8</v>
      </c>
      <c r="AX149" s="32">
        <f t="shared" si="79"/>
        <v>0.53333333333333333</v>
      </c>
      <c r="AY149" s="70">
        <f t="shared" si="80"/>
        <v>0.53333333333333333</v>
      </c>
      <c r="BA149" s="31">
        <f t="shared" si="68"/>
        <v>11</v>
      </c>
      <c r="BB149" s="32">
        <f t="shared" si="81"/>
        <v>26</v>
      </c>
      <c r="BC149" s="31">
        <f t="shared" si="69"/>
        <v>0.26190476190476192</v>
      </c>
      <c r="BD149" s="32">
        <f t="shared" si="82"/>
        <v>0.61904761904761907</v>
      </c>
      <c r="BE149" s="70">
        <f t="shared" si="83"/>
        <v>0.35714285714285715</v>
      </c>
      <c r="BG149" s="60">
        <f t="shared" si="85"/>
        <v>31</v>
      </c>
      <c r="BH149" s="36">
        <f t="shared" si="84"/>
        <v>15</v>
      </c>
      <c r="BI149" s="61">
        <f t="shared" si="86"/>
        <v>0.4838709677419355</v>
      </c>
    </row>
    <row r="150" spans="1:61" x14ac:dyDescent="0.15">
      <c r="A150" s="29">
        <v>22</v>
      </c>
      <c r="B150" s="29" t="s">
        <v>37</v>
      </c>
      <c r="C150" s="53">
        <v>3</v>
      </c>
      <c r="D150" s="30">
        <v>2</v>
      </c>
      <c r="E150" s="31">
        <v>0</v>
      </c>
      <c r="F150" s="31">
        <v>2</v>
      </c>
      <c r="G150" s="16">
        <v>2</v>
      </c>
      <c r="H150" s="32">
        <v>0</v>
      </c>
      <c r="I150" s="32">
        <v>2</v>
      </c>
      <c r="J150" s="33">
        <v>2</v>
      </c>
      <c r="K150" s="31">
        <f t="shared" si="61"/>
        <v>4</v>
      </c>
      <c r="L150" s="31">
        <f t="shared" si="63"/>
        <v>0.66666666666666663</v>
      </c>
      <c r="M150" s="32">
        <f t="shared" si="70"/>
        <v>4</v>
      </c>
      <c r="N150" s="32">
        <f t="shared" si="60"/>
        <v>0.66666666666666663</v>
      </c>
      <c r="O150" s="70">
        <f t="shared" si="71"/>
        <v>0</v>
      </c>
      <c r="Q150" s="15">
        <v>0</v>
      </c>
      <c r="R150" s="31">
        <v>3</v>
      </c>
      <c r="S150" s="16">
        <v>3</v>
      </c>
      <c r="T150" s="32">
        <v>0</v>
      </c>
      <c r="U150" s="32">
        <v>3</v>
      </c>
      <c r="V150" s="33">
        <v>3</v>
      </c>
      <c r="W150" s="31">
        <f t="shared" si="64"/>
        <v>6</v>
      </c>
      <c r="X150" s="16">
        <f t="shared" si="59"/>
        <v>0.66666666666666663</v>
      </c>
      <c r="Y150" s="34">
        <f t="shared" si="72"/>
        <v>6</v>
      </c>
      <c r="Z150" s="32">
        <f t="shared" si="73"/>
        <v>0.66666666666666663</v>
      </c>
      <c r="AA150" s="70">
        <f t="shared" si="74"/>
        <v>0</v>
      </c>
      <c r="AC150" s="15">
        <v>0</v>
      </c>
      <c r="AD150" s="31">
        <v>0</v>
      </c>
      <c r="AE150" s="31">
        <v>0</v>
      </c>
      <c r="AF150" s="35">
        <v>2</v>
      </c>
      <c r="AG150" s="32">
        <v>2</v>
      </c>
      <c r="AH150" s="32">
        <v>3</v>
      </c>
      <c r="AI150" s="14">
        <f t="shared" si="65"/>
        <v>0</v>
      </c>
      <c r="AJ150" s="15">
        <f t="shared" si="66"/>
        <v>0</v>
      </c>
      <c r="AK150" s="35">
        <f t="shared" si="75"/>
        <v>7</v>
      </c>
      <c r="AL150" s="34">
        <f t="shared" si="76"/>
        <v>0.58333333333333337</v>
      </c>
      <c r="AM150" s="70">
        <f t="shared" si="77"/>
        <v>0.58333333333333337</v>
      </c>
      <c r="AO150" s="15">
        <v>0</v>
      </c>
      <c r="AP150" s="31">
        <v>0</v>
      </c>
      <c r="AQ150" s="31">
        <v>0</v>
      </c>
      <c r="AR150" s="32">
        <v>4</v>
      </c>
      <c r="AS150" s="32">
        <v>1</v>
      </c>
      <c r="AT150" s="33">
        <v>3</v>
      </c>
      <c r="AU150" s="31">
        <f t="shared" si="67"/>
        <v>0</v>
      </c>
      <c r="AV150" s="15">
        <f t="shared" si="62"/>
        <v>0</v>
      </c>
      <c r="AW150" s="35">
        <f t="shared" si="78"/>
        <v>8</v>
      </c>
      <c r="AX150" s="32">
        <f t="shared" si="79"/>
        <v>0.53333333333333333</v>
      </c>
      <c r="AY150" s="70">
        <f t="shared" si="80"/>
        <v>0.53333333333333333</v>
      </c>
      <c r="BA150" s="31">
        <f t="shared" si="68"/>
        <v>10</v>
      </c>
      <c r="BB150" s="32">
        <f t="shared" si="81"/>
        <v>25</v>
      </c>
      <c r="BC150" s="31">
        <f t="shared" si="69"/>
        <v>0.23809523809523808</v>
      </c>
      <c r="BD150" s="32">
        <f t="shared" si="82"/>
        <v>0.59523809523809523</v>
      </c>
      <c r="BE150" s="70">
        <f t="shared" si="83"/>
        <v>0.35714285714285715</v>
      </c>
      <c r="BG150" s="60">
        <f t="shared" si="85"/>
        <v>32</v>
      </c>
      <c r="BH150" s="36">
        <f t="shared" si="84"/>
        <v>15</v>
      </c>
      <c r="BI150" s="61">
        <f t="shared" si="86"/>
        <v>0.46875</v>
      </c>
    </row>
    <row r="151" spans="1:61" x14ac:dyDescent="0.15">
      <c r="A151" s="29">
        <v>23</v>
      </c>
      <c r="B151" s="29" t="s">
        <v>136</v>
      </c>
      <c r="C151" s="53">
        <v>3</v>
      </c>
      <c r="D151" s="30">
        <v>2</v>
      </c>
      <c r="E151" s="31">
        <v>2</v>
      </c>
      <c r="F151" s="31">
        <v>2</v>
      </c>
      <c r="G151" s="16">
        <v>1</v>
      </c>
      <c r="H151" s="32">
        <v>2</v>
      </c>
      <c r="I151" s="32">
        <v>2</v>
      </c>
      <c r="J151" s="33">
        <v>2</v>
      </c>
      <c r="K151" s="31">
        <f t="shared" si="61"/>
        <v>5</v>
      </c>
      <c r="L151" s="31">
        <f t="shared" si="63"/>
        <v>0.83333333333333337</v>
      </c>
      <c r="M151" s="32">
        <f t="shared" si="70"/>
        <v>6</v>
      </c>
      <c r="N151" s="32">
        <f t="shared" si="60"/>
        <v>1</v>
      </c>
      <c r="O151" s="70">
        <f t="shared" si="71"/>
        <v>0.16666666666666663</v>
      </c>
      <c r="Q151" s="15">
        <v>2</v>
      </c>
      <c r="R151" s="31">
        <v>2</v>
      </c>
      <c r="S151" s="16">
        <v>2</v>
      </c>
      <c r="T151" s="32">
        <v>3</v>
      </c>
      <c r="U151" s="32">
        <v>3</v>
      </c>
      <c r="V151" s="33">
        <v>2</v>
      </c>
      <c r="W151" s="31">
        <f t="shared" si="64"/>
        <v>6</v>
      </c>
      <c r="X151" s="16">
        <f t="shared" si="59"/>
        <v>0.66666666666666663</v>
      </c>
      <c r="Y151" s="34">
        <f t="shared" si="72"/>
        <v>8</v>
      </c>
      <c r="Z151" s="32">
        <f t="shared" si="73"/>
        <v>0.88888888888888884</v>
      </c>
      <c r="AA151" s="70">
        <f t="shared" si="74"/>
        <v>0.22222222222222221</v>
      </c>
      <c r="AC151" s="15">
        <v>2</v>
      </c>
      <c r="AE151" s="31">
        <v>0</v>
      </c>
      <c r="AF151" s="35">
        <v>4</v>
      </c>
      <c r="AG151" s="32">
        <v>2</v>
      </c>
      <c r="AH151" s="32">
        <v>2</v>
      </c>
      <c r="AI151" s="14">
        <f t="shared" si="65"/>
        <v>2</v>
      </c>
      <c r="AJ151" s="15">
        <f t="shared" si="66"/>
        <v>0.16666666666666666</v>
      </c>
      <c r="AK151" s="35">
        <f t="shared" si="75"/>
        <v>8</v>
      </c>
      <c r="AL151" s="34">
        <f t="shared" si="76"/>
        <v>0.66666666666666663</v>
      </c>
      <c r="AM151" s="70">
        <f t="shared" si="77"/>
        <v>0.5</v>
      </c>
      <c r="AO151" s="15">
        <v>1</v>
      </c>
      <c r="AP151" s="31">
        <v>2</v>
      </c>
      <c r="AQ151" s="31">
        <v>1</v>
      </c>
      <c r="AR151" s="32">
        <v>4</v>
      </c>
      <c r="AS151" s="32">
        <v>5</v>
      </c>
      <c r="AT151" s="33">
        <v>4</v>
      </c>
      <c r="AU151" s="31">
        <f t="shared" si="67"/>
        <v>4</v>
      </c>
      <c r="AV151" s="15">
        <f t="shared" si="62"/>
        <v>0.26666666666666666</v>
      </c>
      <c r="AW151" s="35">
        <f t="shared" si="78"/>
        <v>13</v>
      </c>
      <c r="AX151" s="32">
        <f t="shared" si="79"/>
        <v>0.8666666666666667</v>
      </c>
      <c r="AY151" s="70">
        <f t="shared" si="80"/>
        <v>0.60000000000000009</v>
      </c>
      <c r="BA151" s="31">
        <f t="shared" si="68"/>
        <v>17</v>
      </c>
      <c r="BB151" s="32">
        <f t="shared" si="81"/>
        <v>35</v>
      </c>
      <c r="BC151" s="31">
        <f t="shared" si="69"/>
        <v>0.40476190476190477</v>
      </c>
      <c r="BD151" s="32">
        <f t="shared" si="82"/>
        <v>0.83333333333333337</v>
      </c>
      <c r="BE151" s="70">
        <f t="shared" si="83"/>
        <v>0.4285714285714286</v>
      </c>
      <c r="BG151" s="60">
        <f t="shared" si="85"/>
        <v>25</v>
      </c>
      <c r="BH151" s="36">
        <f t="shared" si="84"/>
        <v>18</v>
      </c>
      <c r="BI151" s="61">
        <f t="shared" si="86"/>
        <v>0.72</v>
      </c>
    </row>
    <row r="152" spans="1:61" x14ac:dyDescent="0.15">
      <c r="A152" s="29">
        <v>24</v>
      </c>
      <c r="B152" s="29" t="s">
        <v>137</v>
      </c>
      <c r="C152" s="53">
        <v>3</v>
      </c>
      <c r="D152" s="30">
        <v>2</v>
      </c>
      <c r="E152" s="31">
        <v>2</v>
      </c>
      <c r="F152" s="31">
        <v>2</v>
      </c>
      <c r="G152" s="16">
        <v>2</v>
      </c>
      <c r="H152" s="32">
        <v>2</v>
      </c>
      <c r="I152" s="32">
        <v>2</v>
      </c>
      <c r="J152" s="33">
        <v>2</v>
      </c>
      <c r="K152" s="31">
        <f t="shared" si="61"/>
        <v>6</v>
      </c>
      <c r="L152" s="31">
        <f t="shared" si="63"/>
        <v>1</v>
      </c>
      <c r="M152" s="32">
        <f t="shared" si="70"/>
        <v>6</v>
      </c>
      <c r="N152" s="32">
        <f t="shared" si="60"/>
        <v>1</v>
      </c>
      <c r="O152" s="70">
        <f t="shared" si="71"/>
        <v>0</v>
      </c>
      <c r="Q152" s="15">
        <v>3</v>
      </c>
      <c r="R152" s="31">
        <v>3</v>
      </c>
      <c r="S152" s="16">
        <v>3</v>
      </c>
      <c r="T152" s="32">
        <v>3</v>
      </c>
      <c r="U152" s="32">
        <v>3</v>
      </c>
      <c r="V152" s="33">
        <v>3</v>
      </c>
      <c r="W152" s="31">
        <f t="shared" si="64"/>
        <v>9</v>
      </c>
      <c r="X152" s="16">
        <f t="shared" si="59"/>
        <v>1</v>
      </c>
      <c r="Y152" s="34">
        <f t="shared" si="72"/>
        <v>9</v>
      </c>
      <c r="Z152" s="32">
        <f t="shared" si="73"/>
        <v>1</v>
      </c>
      <c r="AA152" s="70">
        <f t="shared" si="74"/>
        <v>0</v>
      </c>
      <c r="AC152" s="15">
        <v>1</v>
      </c>
      <c r="AD152" s="31">
        <v>4</v>
      </c>
      <c r="AE152" s="31">
        <v>4</v>
      </c>
      <c r="AF152" s="35">
        <v>3</v>
      </c>
      <c r="AG152" s="32">
        <v>4</v>
      </c>
      <c r="AH152" s="32">
        <v>4</v>
      </c>
      <c r="AI152" s="14">
        <f t="shared" si="65"/>
        <v>9</v>
      </c>
      <c r="AJ152" s="15">
        <f t="shared" si="66"/>
        <v>0.75</v>
      </c>
      <c r="AK152" s="35">
        <f t="shared" si="75"/>
        <v>11</v>
      </c>
      <c r="AL152" s="34">
        <f t="shared" si="76"/>
        <v>0.91666666666666663</v>
      </c>
      <c r="AM152" s="70">
        <f t="shared" si="77"/>
        <v>0.16666666666666663</v>
      </c>
      <c r="AO152" s="15">
        <v>3</v>
      </c>
      <c r="AP152" s="31">
        <v>2</v>
      </c>
      <c r="AQ152" s="31">
        <v>2</v>
      </c>
      <c r="AR152" s="32">
        <v>4</v>
      </c>
      <c r="AS152" s="32">
        <v>5</v>
      </c>
      <c r="AT152" s="33">
        <v>4</v>
      </c>
      <c r="AU152" s="31">
        <f t="shared" si="67"/>
        <v>7</v>
      </c>
      <c r="AV152" s="15">
        <f t="shared" si="62"/>
        <v>0.46666666666666667</v>
      </c>
      <c r="AW152" s="35">
        <f t="shared" si="78"/>
        <v>13</v>
      </c>
      <c r="AX152" s="32">
        <f t="shared" si="79"/>
        <v>0.8666666666666667</v>
      </c>
      <c r="AY152" s="70">
        <f t="shared" si="80"/>
        <v>0.4</v>
      </c>
      <c r="BA152" s="31">
        <f t="shared" si="68"/>
        <v>31</v>
      </c>
      <c r="BB152" s="32">
        <f t="shared" si="81"/>
        <v>39</v>
      </c>
      <c r="BC152" s="31">
        <f t="shared" si="69"/>
        <v>0.73809523809523814</v>
      </c>
      <c r="BD152" s="32">
        <f t="shared" si="82"/>
        <v>0.9285714285714286</v>
      </c>
      <c r="BE152" s="70">
        <f t="shared" si="83"/>
        <v>0.19047619047619047</v>
      </c>
      <c r="BG152" s="60">
        <f t="shared" si="85"/>
        <v>11</v>
      </c>
      <c r="BH152" s="36">
        <f t="shared" si="84"/>
        <v>8</v>
      </c>
      <c r="BI152" s="61">
        <f t="shared" si="86"/>
        <v>0.72727272727272729</v>
      </c>
    </row>
    <row r="153" spans="1:61" x14ac:dyDescent="0.15">
      <c r="A153" s="29">
        <v>25</v>
      </c>
      <c r="B153" s="29" t="s">
        <v>80</v>
      </c>
      <c r="C153" s="53">
        <v>3</v>
      </c>
      <c r="D153" s="30">
        <v>2</v>
      </c>
      <c r="E153" s="31">
        <v>2</v>
      </c>
      <c r="F153" s="31">
        <v>2</v>
      </c>
      <c r="G153" s="16">
        <v>2</v>
      </c>
      <c r="H153" s="32">
        <v>2</v>
      </c>
      <c r="I153" s="32">
        <v>2</v>
      </c>
      <c r="J153" s="33">
        <v>2</v>
      </c>
      <c r="K153" s="31">
        <f t="shared" si="61"/>
        <v>6</v>
      </c>
      <c r="L153" s="31">
        <f t="shared" si="63"/>
        <v>1</v>
      </c>
      <c r="M153" s="32">
        <f t="shared" si="70"/>
        <v>6</v>
      </c>
      <c r="N153" s="32">
        <f t="shared" si="60"/>
        <v>1</v>
      </c>
      <c r="O153" s="70">
        <f t="shared" si="71"/>
        <v>0</v>
      </c>
      <c r="Q153" s="15">
        <v>1</v>
      </c>
      <c r="R153" s="31">
        <v>1</v>
      </c>
      <c r="S153" s="16">
        <v>3</v>
      </c>
      <c r="T153" s="32">
        <v>3</v>
      </c>
      <c r="U153" s="32">
        <v>3</v>
      </c>
      <c r="V153" s="33">
        <v>3</v>
      </c>
      <c r="W153" s="31">
        <f t="shared" si="64"/>
        <v>5</v>
      </c>
      <c r="X153" s="16">
        <f t="shared" si="59"/>
        <v>0.55555555555555558</v>
      </c>
      <c r="Y153" s="34">
        <f t="shared" si="72"/>
        <v>9</v>
      </c>
      <c r="Z153" s="32">
        <f t="shared" si="73"/>
        <v>1</v>
      </c>
      <c r="AA153" s="70">
        <f t="shared" si="74"/>
        <v>0.44444444444444442</v>
      </c>
      <c r="AC153" s="15">
        <v>2</v>
      </c>
      <c r="AD153" s="31">
        <v>3</v>
      </c>
      <c r="AE153" s="31">
        <v>2</v>
      </c>
      <c r="AF153" s="35">
        <v>4</v>
      </c>
      <c r="AG153" s="32">
        <v>3</v>
      </c>
      <c r="AH153" s="32">
        <v>4</v>
      </c>
      <c r="AI153" s="14">
        <f t="shared" si="65"/>
        <v>7</v>
      </c>
      <c r="AJ153" s="15">
        <f t="shared" si="66"/>
        <v>0.58333333333333337</v>
      </c>
      <c r="AK153" s="35">
        <f t="shared" si="75"/>
        <v>11</v>
      </c>
      <c r="AL153" s="34">
        <f t="shared" si="76"/>
        <v>0.91666666666666663</v>
      </c>
      <c r="AM153" s="70">
        <f t="shared" si="77"/>
        <v>0.33333333333333326</v>
      </c>
      <c r="AO153" s="15">
        <v>1</v>
      </c>
      <c r="AP153" s="31">
        <v>1</v>
      </c>
      <c r="AQ153" s="31">
        <v>1</v>
      </c>
      <c r="AR153" s="32">
        <v>4</v>
      </c>
      <c r="AS153" s="32">
        <v>5</v>
      </c>
      <c r="AT153" s="33">
        <v>5</v>
      </c>
      <c r="AU153" s="31">
        <f t="shared" si="67"/>
        <v>3</v>
      </c>
      <c r="AV153" s="15">
        <f t="shared" si="62"/>
        <v>0.2</v>
      </c>
      <c r="AW153" s="35">
        <f t="shared" si="78"/>
        <v>14</v>
      </c>
      <c r="AX153" s="32">
        <f t="shared" si="79"/>
        <v>0.93333333333333335</v>
      </c>
      <c r="AY153" s="70">
        <f t="shared" si="80"/>
        <v>0.73333333333333339</v>
      </c>
      <c r="BA153" s="31">
        <f t="shared" si="68"/>
        <v>21</v>
      </c>
      <c r="BB153" s="32">
        <f t="shared" si="81"/>
        <v>40</v>
      </c>
      <c r="BC153" s="31">
        <f t="shared" si="69"/>
        <v>0.5</v>
      </c>
      <c r="BD153" s="32">
        <f t="shared" si="82"/>
        <v>0.95238095238095233</v>
      </c>
      <c r="BE153" s="70">
        <f t="shared" si="83"/>
        <v>0.45238095238095233</v>
      </c>
      <c r="BG153" s="60">
        <f t="shared" si="85"/>
        <v>21</v>
      </c>
      <c r="BH153" s="36">
        <f t="shared" si="84"/>
        <v>19</v>
      </c>
      <c r="BI153" s="61">
        <f t="shared" si="86"/>
        <v>0.90476190476190477</v>
      </c>
    </row>
    <row r="154" spans="1:61" x14ac:dyDescent="0.15">
      <c r="A154" s="29">
        <v>26</v>
      </c>
      <c r="B154" s="29" t="s">
        <v>88</v>
      </c>
      <c r="C154" s="53">
        <v>3</v>
      </c>
      <c r="D154" s="30">
        <v>2</v>
      </c>
      <c r="E154" s="31">
        <v>2</v>
      </c>
      <c r="F154" s="31">
        <v>1</v>
      </c>
      <c r="G154" s="16">
        <v>2</v>
      </c>
      <c r="H154" s="32">
        <v>2</v>
      </c>
      <c r="I154" s="32">
        <v>2</v>
      </c>
      <c r="J154" s="33">
        <v>2</v>
      </c>
      <c r="K154" s="31">
        <f t="shared" si="61"/>
        <v>5</v>
      </c>
      <c r="L154" s="31">
        <f t="shared" si="63"/>
        <v>0.83333333333333337</v>
      </c>
      <c r="M154" s="32">
        <f t="shared" si="70"/>
        <v>6</v>
      </c>
      <c r="N154" s="32">
        <f t="shared" si="60"/>
        <v>1</v>
      </c>
      <c r="O154" s="70">
        <f t="shared" si="71"/>
        <v>0.16666666666666663</v>
      </c>
      <c r="Q154" s="15">
        <v>2</v>
      </c>
      <c r="R154" s="31">
        <v>1</v>
      </c>
      <c r="S154" s="16">
        <v>3</v>
      </c>
      <c r="T154" s="32">
        <v>3</v>
      </c>
      <c r="U154" s="32">
        <v>3</v>
      </c>
      <c r="V154" s="33">
        <v>3</v>
      </c>
      <c r="W154" s="31">
        <f t="shared" si="64"/>
        <v>6</v>
      </c>
      <c r="X154" s="16">
        <f t="shared" si="59"/>
        <v>0.66666666666666663</v>
      </c>
      <c r="Y154" s="34">
        <f t="shared" si="72"/>
        <v>9</v>
      </c>
      <c r="Z154" s="32">
        <f t="shared" si="73"/>
        <v>1</v>
      </c>
      <c r="AA154" s="70">
        <f t="shared" si="74"/>
        <v>0.33333333333333337</v>
      </c>
      <c r="AC154" s="15">
        <v>2</v>
      </c>
      <c r="AD154" s="31">
        <v>2</v>
      </c>
      <c r="AE154" s="31">
        <v>3</v>
      </c>
      <c r="AF154" s="35">
        <v>4</v>
      </c>
      <c r="AG154" s="32">
        <v>4</v>
      </c>
      <c r="AH154" s="32">
        <v>4</v>
      </c>
      <c r="AI154" s="14">
        <f t="shared" si="65"/>
        <v>7</v>
      </c>
      <c r="AJ154" s="15">
        <f t="shared" si="66"/>
        <v>0.58333333333333337</v>
      </c>
      <c r="AK154" s="35">
        <f t="shared" si="75"/>
        <v>12</v>
      </c>
      <c r="AL154" s="34">
        <f t="shared" si="76"/>
        <v>1</v>
      </c>
      <c r="AM154" s="70">
        <f t="shared" si="77"/>
        <v>0.41666666666666663</v>
      </c>
      <c r="AO154" s="15">
        <v>1</v>
      </c>
      <c r="AP154" s="31">
        <v>0</v>
      </c>
      <c r="AQ154" s="31">
        <v>1</v>
      </c>
      <c r="AR154" s="32">
        <v>5</v>
      </c>
      <c r="AS154" s="32">
        <v>3</v>
      </c>
      <c r="AT154" s="33">
        <v>5</v>
      </c>
      <c r="AU154" s="31">
        <f t="shared" si="67"/>
        <v>2</v>
      </c>
      <c r="AV154" s="15">
        <f t="shared" si="62"/>
        <v>0.13333333333333333</v>
      </c>
      <c r="AW154" s="35">
        <f t="shared" si="78"/>
        <v>13</v>
      </c>
      <c r="AX154" s="32">
        <f t="shared" si="79"/>
        <v>0.8666666666666667</v>
      </c>
      <c r="AY154" s="70">
        <f t="shared" si="80"/>
        <v>0.73333333333333339</v>
      </c>
      <c r="BA154" s="31">
        <f t="shared" si="68"/>
        <v>20</v>
      </c>
      <c r="BB154" s="32">
        <f t="shared" si="81"/>
        <v>40</v>
      </c>
      <c r="BC154" s="31">
        <f t="shared" si="69"/>
        <v>0.47619047619047616</v>
      </c>
      <c r="BD154" s="32">
        <f t="shared" si="82"/>
        <v>0.95238095238095233</v>
      </c>
      <c r="BE154" s="70">
        <f t="shared" si="83"/>
        <v>0.47619047619047616</v>
      </c>
      <c r="BG154" s="60">
        <f t="shared" si="85"/>
        <v>22</v>
      </c>
      <c r="BH154" s="36">
        <f t="shared" si="84"/>
        <v>20</v>
      </c>
      <c r="BI154" s="61">
        <f t="shared" si="86"/>
        <v>0.90909090909090906</v>
      </c>
    </row>
    <row r="155" spans="1:61" x14ac:dyDescent="0.15">
      <c r="A155" s="29">
        <v>27</v>
      </c>
      <c r="B155" s="29" t="s">
        <v>103</v>
      </c>
      <c r="C155" s="53">
        <v>3</v>
      </c>
      <c r="D155" s="30">
        <v>2</v>
      </c>
      <c r="E155" s="31">
        <v>2</v>
      </c>
      <c r="F155" s="31">
        <v>2</v>
      </c>
      <c r="G155" s="16">
        <v>2</v>
      </c>
      <c r="H155" s="32">
        <v>2</v>
      </c>
      <c r="I155" s="32">
        <v>2</v>
      </c>
      <c r="J155" s="33">
        <v>2</v>
      </c>
      <c r="K155" s="31">
        <f t="shared" si="61"/>
        <v>6</v>
      </c>
      <c r="L155" s="31">
        <f t="shared" si="63"/>
        <v>1</v>
      </c>
      <c r="M155" s="32">
        <f t="shared" si="70"/>
        <v>6</v>
      </c>
      <c r="N155" s="32">
        <f t="shared" si="60"/>
        <v>1</v>
      </c>
      <c r="O155" s="70">
        <f t="shared" si="71"/>
        <v>0</v>
      </c>
      <c r="Q155" s="15">
        <v>3</v>
      </c>
      <c r="R155" s="31">
        <v>1</v>
      </c>
      <c r="S155" s="16">
        <v>3</v>
      </c>
      <c r="T155" s="32">
        <v>3</v>
      </c>
      <c r="U155" s="32">
        <v>2</v>
      </c>
      <c r="V155" s="33">
        <v>3</v>
      </c>
      <c r="W155" s="31">
        <f t="shared" si="64"/>
        <v>7</v>
      </c>
      <c r="X155" s="16">
        <f t="shared" si="59"/>
        <v>0.77777777777777779</v>
      </c>
      <c r="Y155" s="34">
        <f t="shared" si="72"/>
        <v>8</v>
      </c>
      <c r="Z155" s="32">
        <f t="shared" si="73"/>
        <v>0.88888888888888884</v>
      </c>
      <c r="AA155" s="70">
        <f t="shared" si="74"/>
        <v>0.11111111111111105</v>
      </c>
      <c r="AC155" s="15">
        <v>0</v>
      </c>
      <c r="AD155" s="31">
        <v>3</v>
      </c>
      <c r="AE155" s="31">
        <v>4</v>
      </c>
      <c r="AF155" s="35">
        <v>2</v>
      </c>
      <c r="AG155" s="32">
        <v>4</v>
      </c>
      <c r="AH155" s="32">
        <v>4</v>
      </c>
      <c r="AI155" s="14">
        <f t="shared" si="65"/>
        <v>7</v>
      </c>
      <c r="AJ155" s="15">
        <f t="shared" si="66"/>
        <v>0.58333333333333337</v>
      </c>
      <c r="AK155" s="35">
        <f t="shared" si="75"/>
        <v>10</v>
      </c>
      <c r="AL155" s="34">
        <f t="shared" si="76"/>
        <v>0.83333333333333337</v>
      </c>
      <c r="AM155" s="70">
        <f t="shared" si="77"/>
        <v>0.25</v>
      </c>
      <c r="AO155" s="15">
        <v>2</v>
      </c>
      <c r="AP155" s="31">
        <v>4</v>
      </c>
      <c r="AQ155" s="31">
        <v>5</v>
      </c>
      <c r="AR155" s="32">
        <v>5</v>
      </c>
      <c r="AS155" s="32">
        <v>5</v>
      </c>
      <c r="AT155" s="33">
        <v>5</v>
      </c>
      <c r="AU155" s="31">
        <f t="shared" si="67"/>
        <v>11</v>
      </c>
      <c r="AV155" s="15">
        <f t="shared" si="62"/>
        <v>0.73333333333333328</v>
      </c>
      <c r="AW155" s="35">
        <f t="shared" si="78"/>
        <v>15</v>
      </c>
      <c r="AX155" s="32">
        <f t="shared" si="79"/>
        <v>1</v>
      </c>
      <c r="AY155" s="70">
        <f t="shared" si="80"/>
        <v>0.26666666666666672</v>
      </c>
      <c r="BA155" s="31">
        <f t="shared" si="68"/>
        <v>31</v>
      </c>
      <c r="BB155" s="32">
        <f t="shared" si="81"/>
        <v>39</v>
      </c>
      <c r="BC155" s="31">
        <f t="shared" si="69"/>
        <v>0.73809523809523814</v>
      </c>
      <c r="BD155" s="32">
        <f t="shared" si="82"/>
        <v>0.9285714285714286</v>
      </c>
      <c r="BE155" s="70">
        <f t="shared" si="83"/>
        <v>0.19047619047619047</v>
      </c>
      <c r="BG155" s="60">
        <f t="shared" si="85"/>
        <v>11</v>
      </c>
      <c r="BH155" s="36">
        <f t="shared" si="84"/>
        <v>8</v>
      </c>
      <c r="BI155" s="61">
        <f t="shared" si="86"/>
        <v>0.72727272727272729</v>
      </c>
    </row>
    <row r="156" spans="1:61" x14ac:dyDescent="0.15">
      <c r="A156" s="29">
        <v>28</v>
      </c>
      <c r="B156" s="29" t="s">
        <v>26</v>
      </c>
      <c r="C156" s="53">
        <v>3</v>
      </c>
      <c r="D156" s="30">
        <v>2</v>
      </c>
      <c r="E156" s="31">
        <v>2</v>
      </c>
      <c r="F156" s="31">
        <v>2</v>
      </c>
      <c r="G156" s="16">
        <v>2</v>
      </c>
      <c r="H156" s="32">
        <v>2</v>
      </c>
      <c r="I156" s="32">
        <v>2</v>
      </c>
      <c r="J156" s="33">
        <v>2</v>
      </c>
      <c r="K156" s="31">
        <f t="shared" si="61"/>
        <v>6</v>
      </c>
      <c r="L156" s="31">
        <f t="shared" si="63"/>
        <v>1</v>
      </c>
      <c r="M156" s="32">
        <f t="shared" si="70"/>
        <v>6</v>
      </c>
      <c r="N156" s="32">
        <f t="shared" si="60"/>
        <v>1</v>
      </c>
      <c r="O156" s="70">
        <f t="shared" si="71"/>
        <v>0</v>
      </c>
      <c r="Q156" s="15">
        <v>0</v>
      </c>
      <c r="R156" s="31">
        <v>3</v>
      </c>
      <c r="S156" s="16">
        <v>3</v>
      </c>
      <c r="T156" s="32">
        <v>3</v>
      </c>
      <c r="U156" s="32">
        <v>3</v>
      </c>
      <c r="W156" s="31">
        <f t="shared" si="64"/>
        <v>6</v>
      </c>
      <c r="X156" s="16">
        <f t="shared" si="59"/>
        <v>0.66666666666666663</v>
      </c>
      <c r="Y156" s="34">
        <f t="shared" si="72"/>
        <v>6</v>
      </c>
      <c r="Z156" s="32">
        <f t="shared" si="73"/>
        <v>0.66666666666666663</v>
      </c>
      <c r="AA156" s="70">
        <f t="shared" si="74"/>
        <v>0</v>
      </c>
      <c r="AC156" s="15">
        <v>2</v>
      </c>
      <c r="AD156" s="31">
        <v>1</v>
      </c>
      <c r="AE156" s="31">
        <v>1</v>
      </c>
      <c r="AF156" s="35">
        <v>4</v>
      </c>
      <c r="AG156" s="32">
        <v>4</v>
      </c>
      <c r="AH156" s="32">
        <v>3</v>
      </c>
      <c r="AI156" s="14">
        <f t="shared" si="65"/>
        <v>4</v>
      </c>
      <c r="AJ156" s="15">
        <f t="shared" si="66"/>
        <v>0.33333333333333331</v>
      </c>
      <c r="AK156" s="35">
        <f t="shared" si="75"/>
        <v>11</v>
      </c>
      <c r="AL156" s="34">
        <f t="shared" si="76"/>
        <v>0.91666666666666663</v>
      </c>
      <c r="AM156" s="70">
        <f t="shared" si="77"/>
        <v>0.58333333333333326</v>
      </c>
      <c r="AO156" s="15">
        <v>0</v>
      </c>
      <c r="AP156" s="31">
        <v>3</v>
      </c>
      <c r="AQ156" s="31">
        <v>2</v>
      </c>
      <c r="AR156" s="32">
        <v>3</v>
      </c>
      <c r="AS156" s="32">
        <v>5</v>
      </c>
      <c r="AT156" s="33">
        <v>5</v>
      </c>
      <c r="AU156" s="31">
        <f t="shared" si="67"/>
        <v>5</v>
      </c>
      <c r="AV156" s="15">
        <f t="shared" si="62"/>
        <v>0.33333333333333331</v>
      </c>
      <c r="AW156" s="35">
        <f t="shared" si="78"/>
        <v>13</v>
      </c>
      <c r="AX156" s="32">
        <f t="shared" si="79"/>
        <v>0.8666666666666667</v>
      </c>
      <c r="AY156" s="70">
        <f t="shared" si="80"/>
        <v>0.53333333333333344</v>
      </c>
      <c r="BA156" s="31">
        <f t="shared" si="68"/>
        <v>21</v>
      </c>
      <c r="BB156" s="32">
        <f t="shared" si="81"/>
        <v>36</v>
      </c>
      <c r="BC156" s="31">
        <f t="shared" si="69"/>
        <v>0.5</v>
      </c>
      <c r="BD156" s="32">
        <f t="shared" si="82"/>
        <v>0.8571428571428571</v>
      </c>
      <c r="BE156" s="70">
        <f t="shared" si="83"/>
        <v>0.3571428571428571</v>
      </c>
      <c r="BG156" s="60">
        <f t="shared" si="85"/>
        <v>21</v>
      </c>
      <c r="BH156" s="36">
        <f t="shared" si="84"/>
        <v>15</v>
      </c>
      <c r="BI156" s="61">
        <f t="shared" si="86"/>
        <v>0.7142857142857143</v>
      </c>
    </row>
    <row r="157" spans="1:61" x14ac:dyDescent="0.15">
      <c r="A157" s="29">
        <v>29</v>
      </c>
      <c r="B157" s="29" t="s">
        <v>29</v>
      </c>
      <c r="C157" s="53">
        <v>3</v>
      </c>
      <c r="D157" s="30">
        <v>2</v>
      </c>
      <c r="E157" s="31">
        <v>2</v>
      </c>
      <c r="F157" s="31">
        <v>2</v>
      </c>
      <c r="G157" s="16">
        <v>2</v>
      </c>
      <c r="H157" s="32">
        <v>2</v>
      </c>
      <c r="I157" s="32">
        <v>2</v>
      </c>
      <c r="J157" s="33">
        <v>2</v>
      </c>
      <c r="K157" s="31">
        <f t="shared" si="61"/>
        <v>6</v>
      </c>
      <c r="L157" s="31">
        <f t="shared" si="63"/>
        <v>1</v>
      </c>
      <c r="M157" s="32">
        <f t="shared" si="70"/>
        <v>6</v>
      </c>
      <c r="N157" s="32">
        <f t="shared" si="60"/>
        <v>1</v>
      </c>
      <c r="O157" s="70">
        <f t="shared" si="71"/>
        <v>0</v>
      </c>
      <c r="Q157" s="15">
        <v>1</v>
      </c>
      <c r="R157" s="31">
        <v>1</v>
      </c>
      <c r="S157" s="16">
        <v>2</v>
      </c>
      <c r="T157" s="32">
        <v>3</v>
      </c>
      <c r="U157" s="32">
        <v>2</v>
      </c>
      <c r="V157" s="33">
        <v>3</v>
      </c>
      <c r="W157" s="31">
        <f t="shared" si="64"/>
        <v>4</v>
      </c>
      <c r="X157" s="16">
        <f t="shared" si="59"/>
        <v>0.44444444444444442</v>
      </c>
      <c r="Y157" s="34">
        <f t="shared" si="72"/>
        <v>8</v>
      </c>
      <c r="Z157" s="32">
        <f t="shared" si="73"/>
        <v>0.88888888888888884</v>
      </c>
      <c r="AA157" s="70">
        <f t="shared" si="74"/>
        <v>0.44444444444444442</v>
      </c>
      <c r="AC157" s="15">
        <v>4</v>
      </c>
      <c r="AD157" s="31">
        <v>1</v>
      </c>
      <c r="AE157" s="31">
        <v>0</v>
      </c>
      <c r="AF157" s="35">
        <v>4</v>
      </c>
      <c r="AG157" s="32">
        <v>4</v>
      </c>
      <c r="AH157" s="32">
        <v>3</v>
      </c>
      <c r="AI157" s="14">
        <f t="shared" si="65"/>
        <v>5</v>
      </c>
      <c r="AJ157" s="15">
        <f t="shared" si="66"/>
        <v>0.41666666666666669</v>
      </c>
      <c r="AK157" s="35">
        <f t="shared" si="75"/>
        <v>11</v>
      </c>
      <c r="AL157" s="34">
        <f t="shared" si="76"/>
        <v>0.91666666666666663</v>
      </c>
      <c r="AM157" s="70">
        <f t="shared" si="77"/>
        <v>0.49999999999999994</v>
      </c>
      <c r="AO157" s="15">
        <v>0</v>
      </c>
      <c r="AP157" s="31">
        <v>1</v>
      </c>
      <c r="AQ157" s="31">
        <v>1</v>
      </c>
      <c r="AR157" s="32">
        <v>2</v>
      </c>
      <c r="AS157" s="32">
        <v>4</v>
      </c>
      <c r="AT157" s="33">
        <v>3</v>
      </c>
      <c r="AU157" s="31">
        <f t="shared" si="67"/>
        <v>2</v>
      </c>
      <c r="AV157" s="15">
        <f t="shared" si="62"/>
        <v>0.13333333333333333</v>
      </c>
      <c r="AW157" s="35">
        <f t="shared" si="78"/>
        <v>9</v>
      </c>
      <c r="AX157" s="32">
        <f t="shared" si="79"/>
        <v>0.6</v>
      </c>
      <c r="AY157" s="70">
        <f t="shared" si="80"/>
        <v>0.46666666666666667</v>
      </c>
      <c r="BA157" s="31">
        <f t="shared" si="68"/>
        <v>17</v>
      </c>
      <c r="BB157" s="32">
        <f t="shared" si="81"/>
        <v>34</v>
      </c>
      <c r="BC157" s="31">
        <f t="shared" si="69"/>
        <v>0.40476190476190477</v>
      </c>
      <c r="BD157" s="32">
        <f t="shared" si="82"/>
        <v>0.80952380952380953</v>
      </c>
      <c r="BE157" s="70">
        <f t="shared" si="83"/>
        <v>0.40476190476190477</v>
      </c>
      <c r="BG157" s="60">
        <f t="shared" si="85"/>
        <v>25</v>
      </c>
      <c r="BH157" s="36">
        <f t="shared" si="84"/>
        <v>17</v>
      </c>
      <c r="BI157" s="61">
        <f t="shared" si="86"/>
        <v>0.68</v>
      </c>
    </row>
    <row r="158" spans="1:61" x14ac:dyDescent="0.15">
      <c r="A158" s="29">
        <v>30</v>
      </c>
      <c r="B158" s="29" t="s">
        <v>32</v>
      </c>
      <c r="C158" s="53">
        <v>3</v>
      </c>
      <c r="D158" s="30">
        <v>2</v>
      </c>
      <c r="E158" s="31">
        <v>1</v>
      </c>
      <c r="F158" s="31">
        <v>2</v>
      </c>
      <c r="G158" s="16">
        <v>2</v>
      </c>
      <c r="H158" s="32">
        <v>2</v>
      </c>
      <c r="I158" s="32">
        <v>2</v>
      </c>
      <c r="J158" s="33">
        <v>2</v>
      </c>
      <c r="K158" s="31">
        <f t="shared" si="61"/>
        <v>5</v>
      </c>
      <c r="L158" s="31">
        <f t="shared" si="63"/>
        <v>0.83333333333333337</v>
      </c>
      <c r="M158" s="32">
        <f t="shared" si="70"/>
        <v>6</v>
      </c>
      <c r="N158" s="32">
        <f t="shared" si="60"/>
        <v>1</v>
      </c>
      <c r="O158" s="70">
        <f t="shared" si="71"/>
        <v>0.16666666666666663</v>
      </c>
      <c r="Q158" s="15">
        <v>2</v>
      </c>
      <c r="R158" s="31">
        <v>1</v>
      </c>
      <c r="S158" s="16">
        <v>3</v>
      </c>
      <c r="T158" s="32">
        <v>3</v>
      </c>
      <c r="U158" s="32">
        <v>3</v>
      </c>
      <c r="V158" s="33">
        <v>3</v>
      </c>
      <c r="W158" s="31">
        <f t="shared" si="64"/>
        <v>6</v>
      </c>
      <c r="X158" s="16">
        <f t="shared" si="59"/>
        <v>0.66666666666666663</v>
      </c>
      <c r="Y158" s="34">
        <f t="shared" si="72"/>
        <v>9</v>
      </c>
      <c r="Z158" s="32">
        <f t="shared" si="73"/>
        <v>1</v>
      </c>
      <c r="AA158" s="70">
        <f t="shared" si="74"/>
        <v>0.33333333333333337</v>
      </c>
      <c r="AC158" s="15">
        <v>2</v>
      </c>
      <c r="AD158" s="31">
        <v>2</v>
      </c>
      <c r="AE158" s="31">
        <v>3</v>
      </c>
      <c r="AF158" s="35">
        <v>4</v>
      </c>
      <c r="AG158" s="32">
        <v>4</v>
      </c>
      <c r="AH158" s="32">
        <v>4</v>
      </c>
      <c r="AI158" s="14">
        <f t="shared" si="65"/>
        <v>7</v>
      </c>
      <c r="AJ158" s="15">
        <f t="shared" si="66"/>
        <v>0.58333333333333337</v>
      </c>
      <c r="AK158" s="35">
        <f t="shared" si="75"/>
        <v>12</v>
      </c>
      <c r="AL158" s="34">
        <f t="shared" si="76"/>
        <v>1</v>
      </c>
      <c r="AM158" s="70">
        <f t="shared" si="77"/>
        <v>0.41666666666666663</v>
      </c>
      <c r="AO158" s="15">
        <v>1</v>
      </c>
      <c r="AP158" s="31">
        <v>0</v>
      </c>
      <c r="AQ158" s="31">
        <v>1</v>
      </c>
      <c r="AR158" s="32">
        <v>5</v>
      </c>
      <c r="AS158" s="32">
        <v>3</v>
      </c>
      <c r="AT158" s="33">
        <v>5</v>
      </c>
      <c r="AU158" s="31">
        <f t="shared" si="67"/>
        <v>2</v>
      </c>
      <c r="AV158" s="15">
        <f t="shared" si="62"/>
        <v>0.13333333333333333</v>
      </c>
      <c r="AW158" s="35">
        <f t="shared" si="78"/>
        <v>13</v>
      </c>
      <c r="AX158" s="32">
        <f t="shared" si="79"/>
        <v>0.8666666666666667</v>
      </c>
      <c r="AY158" s="70">
        <f t="shared" si="80"/>
        <v>0.73333333333333339</v>
      </c>
      <c r="BA158" s="31">
        <f t="shared" si="68"/>
        <v>20</v>
      </c>
      <c r="BB158" s="32">
        <f t="shared" si="81"/>
        <v>40</v>
      </c>
      <c r="BC158" s="31">
        <f t="shared" si="69"/>
        <v>0.47619047619047616</v>
      </c>
      <c r="BD158" s="32">
        <f t="shared" si="82"/>
        <v>0.95238095238095233</v>
      </c>
      <c r="BE158" s="70">
        <f t="shared" si="83"/>
        <v>0.47619047619047616</v>
      </c>
      <c r="BG158" s="60">
        <f t="shared" si="85"/>
        <v>22</v>
      </c>
      <c r="BH158" s="36">
        <f t="shared" si="84"/>
        <v>20</v>
      </c>
      <c r="BI158" s="61">
        <f t="shared" si="86"/>
        <v>0.90909090909090906</v>
      </c>
    </row>
    <row r="159" spans="1:61" x14ac:dyDescent="0.15">
      <c r="A159" s="29">
        <v>31</v>
      </c>
      <c r="B159" s="29" t="s">
        <v>72</v>
      </c>
      <c r="C159" s="53">
        <v>3</v>
      </c>
      <c r="D159" s="30">
        <v>2</v>
      </c>
      <c r="E159" s="31">
        <v>1</v>
      </c>
      <c r="F159" s="31">
        <v>2</v>
      </c>
      <c r="G159" s="16">
        <v>2</v>
      </c>
      <c r="H159" s="32">
        <v>2</v>
      </c>
      <c r="I159" s="32">
        <v>2</v>
      </c>
      <c r="J159" s="33">
        <v>2</v>
      </c>
      <c r="K159" s="31">
        <f t="shared" si="61"/>
        <v>5</v>
      </c>
      <c r="L159" s="31">
        <f t="shared" si="63"/>
        <v>0.83333333333333337</v>
      </c>
      <c r="M159" s="32">
        <f t="shared" si="70"/>
        <v>6</v>
      </c>
      <c r="N159" s="32">
        <f t="shared" si="60"/>
        <v>1</v>
      </c>
      <c r="O159" s="70">
        <f t="shared" si="71"/>
        <v>0.16666666666666663</v>
      </c>
      <c r="Q159" s="15">
        <v>3</v>
      </c>
      <c r="R159" s="31">
        <v>2</v>
      </c>
      <c r="S159" s="16">
        <v>3</v>
      </c>
      <c r="T159" s="32">
        <v>3</v>
      </c>
      <c r="U159" s="32">
        <v>3</v>
      </c>
      <c r="V159" s="33">
        <v>3</v>
      </c>
      <c r="W159" s="31">
        <f t="shared" si="64"/>
        <v>8</v>
      </c>
      <c r="X159" s="16">
        <f t="shared" si="59"/>
        <v>0.88888888888888884</v>
      </c>
      <c r="Y159" s="34">
        <f t="shared" si="72"/>
        <v>9</v>
      </c>
      <c r="Z159" s="32">
        <f t="shared" si="73"/>
        <v>1</v>
      </c>
      <c r="AA159" s="70">
        <f t="shared" si="74"/>
        <v>0.11111111111111116</v>
      </c>
      <c r="AC159" s="15">
        <v>2</v>
      </c>
      <c r="AD159" s="31">
        <v>2</v>
      </c>
      <c r="AE159" s="31">
        <v>2</v>
      </c>
      <c r="AF159" s="35">
        <v>3</v>
      </c>
      <c r="AG159" s="32">
        <v>4</v>
      </c>
      <c r="AH159" s="32">
        <v>3</v>
      </c>
      <c r="AI159" s="14">
        <f t="shared" si="65"/>
        <v>6</v>
      </c>
      <c r="AJ159" s="15">
        <f t="shared" si="66"/>
        <v>0.5</v>
      </c>
      <c r="AK159" s="35">
        <f t="shared" si="75"/>
        <v>10</v>
      </c>
      <c r="AL159" s="34">
        <f t="shared" si="76"/>
        <v>0.83333333333333337</v>
      </c>
      <c r="AM159" s="70">
        <f t="shared" si="77"/>
        <v>0.33333333333333337</v>
      </c>
      <c r="AO159" s="15">
        <v>2</v>
      </c>
      <c r="AP159" s="31">
        <v>5</v>
      </c>
      <c r="AQ159" s="31">
        <v>1</v>
      </c>
      <c r="AR159" s="32">
        <v>5</v>
      </c>
      <c r="AS159" s="32">
        <v>5</v>
      </c>
      <c r="AT159" s="33">
        <v>3</v>
      </c>
      <c r="AU159" s="31">
        <f t="shared" si="67"/>
        <v>8</v>
      </c>
      <c r="AV159" s="15">
        <f t="shared" si="62"/>
        <v>0.53333333333333333</v>
      </c>
      <c r="AW159" s="35">
        <f t="shared" si="78"/>
        <v>13</v>
      </c>
      <c r="AX159" s="32">
        <f t="shared" si="79"/>
        <v>0.8666666666666667</v>
      </c>
      <c r="AY159" s="70">
        <f t="shared" si="80"/>
        <v>0.33333333333333337</v>
      </c>
      <c r="BA159" s="31">
        <f t="shared" si="68"/>
        <v>27</v>
      </c>
      <c r="BB159" s="32">
        <f t="shared" si="81"/>
        <v>38</v>
      </c>
      <c r="BC159" s="31">
        <f t="shared" si="69"/>
        <v>0.6428571428571429</v>
      </c>
      <c r="BD159" s="32">
        <f t="shared" si="82"/>
        <v>0.90476190476190477</v>
      </c>
      <c r="BE159" s="70">
        <f t="shared" si="83"/>
        <v>0.26190476190476186</v>
      </c>
      <c r="BG159" s="60">
        <f t="shared" si="85"/>
        <v>15</v>
      </c>
      <c r="BH159" s="36">
        <f t="shared" si="84"/>
        <v>11</v>
      </c>
      <c r="BI159" s="61">
        <f t="shared" si="86"/>
        <v>0.73333333333333328</v>
      </c>
    </row>
    <row r="160" spans="1:61" x14ac:dyDescent="0.15">
      <c r="A160" s="29">
        <v>32</v>
      </c>
      <c r="B160" s="29" t="s">
        <v>75</v>
      </c>
      <c r="C160" s="53">
        <v>3</v>
      </c>
      <c r="D160" s="30">
        <v>2</v>
      </c>
      <c r="E160" s="31">
        <v>2</v>
      </c>
      <c r="F160" s="31">
        <v>2</v>
      </c>
      <c r="G160" s="16">
        <v>2</v>
      </c>
      <c r="H160" s="32">
        <v>2</v>
      </c>
      <c r="I160" s="32">
        <v>2</v>
      </c>
      <c r="J160" s="33">
        <v>2</v>
      </c>
      <c r="K160" s="31">
        <f t="shared" si="61"/>
        <v>6</v>
      </c>
      <c r="L160" s="31">
        <f t="shared" si="63"/>
        <v>1</v>
      </c>
      <c r="M160" s="32">
        <f t="shared" si="70"/>
        <v>6</v>
      </c>
      <c r="N160" s="32">
        <f t="shared" si="60"/>
        <v>1</v>
      </c>
      <c r="O160" s="70">
        <f t="shared" si="71"/>
        <v>0</v>
      </c>
      <c r="Q160" s="15">
        <v>3</v>
      </c>
      <c r="R160" s="31">
        <v>3</v>
      </c>
      <c r="S160" s="16">
        <v>3</v>
      </c>
      <c r="T160" s="32">
        <v>3</v>
      </c>
      <c r="U160" s="32">
        <v>3</v>
      </c>
      <c r="V160" s="33">
        <v>2</v>
      </c>
      <c r="W160" s="31">
        <f t="shared" si="64"/>
        <v>9</v>
      </c>
      <c r="X160" s="16">
        <f t="shared" si="59"/>
        <v>1</v>
      </c>
      <c r="Y160" s="34">
        <f t="shared" si="72"/>
        <v>8</v>
      </c>
      <c r="Z160" s="32">
        <f t="shared" si="73"/>
        <v>0.88888888888888884</v>
      </c>
      <c r="AA160" s="70">
        <f t="shared" si="74"/>
        <v>-0.11111111111111116</v>
      </c>
      <c r="AC160" s="15">
        <v>3</v>
      </c>
      <c r="AD160" s="31">
        <v>0</v>
      </c>
      <c r="AE160" s="31">
        <v>4</v>
      </c>
      <c r="AF160" s="35">
        <v>4</v>
      </c>
      <c r="AG160" s="32">
        <v>2</v>
      </c>
      <c r="AH160" s="32">
        <v>4</v>
      </c>
      <c r="AI160" s="14">
        <f t="shared" si="65"/>
        <v>7</v>
      </c>
      <c r="AJ160" s="15">
        <f t="shared" si="66"/>
        <v>0.58333333333333337</v>
      </c>
      <c r="AK160" s="35">
        <f t="shared" si="75"/>
        <v>10</v>
      </c>
      <c r="AL160" s="34">
        <f t="shared" si="76"/>
        <v>0.83333333333333337</v>
      </c>
      <c r="AM160" s="70">
        <f t="shared" si="77"/>
        <v>0.25</v>
      </c>
      <c r="AO160" s="15">
        <v>4</v>
      </c>
      <c r="AP160" s="31">
        <v>2</v>
      </c>
      <c r="AQ160" s="31">
        <v>4</v>
      </c>
      <c r="AR160" s="32">
        <v>5</v>
      </c>
      <c r="AS160" s="32">
        <v>4</v>
      </c>
      <c r="AT160" s="33">
        <v>4</v>
      </c>
      <c r="AU160" s="31">
        <f t="shared" si="67"/>
        <v>10</v>
      </c>
      <c r="AV160" s="15">
        <f t="shared" si="62"/>
        <v>0.66666666666666663</v>
      </c>
      <c r="AW160" s="35">
        <f t="shared" si="78"/>
        <v>13</v>
      </c>
      <c r="AX160" s="32">
        <f t="shared" si="79"/>
        <v>0.8666666666666667</v>
      </c>
      <c r="AY160" s="70">
        <f t="shared" si="80"/>
        <v>0.20000000000000007</v>
      </c>
      <c r="BA160" s="31">
        <f t="shared" si="68"/>
        <v>32</v>
      </c>
      <c r="BB160" s="32">
        <f t="shared" si="81"/>
        <v>37</v>
      </c>
      <c r="BC160" s="31">
        <f t="shared" si="69"/>
        <v>0.76190476190476186</v>
      </c>
      <c r="BD160" s="32">
        <f t="shared" si="82"/>
        <v>0.88095238095238093</v>
      </c>
      <c r="BE160" s="70">
        <f t="shared" si="83"/>
        <v>0.11904761904761907</v>
      </c>
      <c r="BG160" s="60">
        <f t="shared" si="85"/>
        <v>10</v>
      </c>
      <c r="BH160" s="36">
        <f t="shared" si="84"/>
        <v>5</v>
      </c>
      <c r="BI160" s="61">
        <f t="shared" si="86"/>
        <v>0.5</v>
      </c>
    </row>
    <row r="161" spans="1:61" x14ac:dyDescent="0.15">
      <c r="A161" s="29">
        <v>33</v>
      </c>
      <c r="B161" s="29" t="s">
        <v>79</v>
      </c>
      <c r="C161" s="53">
        <v>3</v>
      </c>
      <c r="D161" s="30">
        <v>2</v>
      </c>
      <c r="E161" s="31">
        <v>2</v>
      </c>
      <c r="F161" s="31">
        <v>2</v>
      </c>
      <c r="G161" s="16">
        <v>2</v>
      </c>
      <c r="H161" s="32">
        <v>2</v>
      </c>
      <c r="I161" s="32">
        <v>2</v>
      </c>
      <c r="J161" s="33">
        <v>2</v>
      </c>
      <c r="K161" s="31">
        <f t="shared" si="61"/>
        <v>6</v>
      </c>
      <c r="L161" s="31">
        <f t="shared" si="63"/>
        <v>1</v>
      </c>
      <c r="M161" s="32">
        <f t="shared" si="70"/>
        <v>6</v>
      </c>
      <c r="N161" s="32">
        <f t="shared" si="60"/>
        <v>1</v>
      </c>
      <c r="O161" s="70">
        <f t="shared" si="71"/>
        <v>0</v>
      </c>
      <c r="Q161" s="15">
        <v>3</v>
      </c>
      <c r="R161" s="31">
        <v>2</v>
      </c>
      <c r="S161" s="16">
        <v>2</v>
      </c>
      <c r="T161" s="32">
        <v>3</v>
      </c>
      <c r="U161" s="32">
        <v>3</v>
      </c>
      <c r="V161" s="33">
        <v>3</v>
      </c>
      <c r="W161" s="31">
        <f t="shared" si="64"/>
        <v>7</v>
      </c>
      <c r="X161" s="16">
        <f t="shared" si="59"/>
        <v>0.77777777777777779</v>
      </c>
      <c r="Y161" s="34">
        <f t="shared" si="72"/>
        <v>9</v>
      </c>
      <c r="Z161" s="32">
        <f t="shared" si="73"/>
        <v>1</v>
      </c>
      <c r="AA161" s="70">
        <f t="shared" si="74"/>
        <v>0.22222222222222221</v>
      </c>
      <c r="AC161" s="15">
        <v>2</v>
      </c>
      <c r="AD161" s="31">
        <v>2</v>
      </c>
      <c r="AE161" s="31">
        <v>3</v>
      </c>
      <c r="AF161" s="35">
        <v>4</v>
      </c>
      <c r="AG161" s="32">
        <v>3</v>
      </c>
      <c r="AH161" s="32">
        <v>4</v>
      </c>
      <c r="AI161" s="14">
        <f t="shared" si="65"/>
        <v>7</v>
      </c>
      <c r="AJ161" s="15">
        <f t="shared" si="66"/>
        <v>0.58333333333333337</v>
      </c>
      <c r="AK161" s="35">
        <f t="shared" si="75"/>
        <v>11</v>
      </c>
      <c r="AL161" s="34">
        <f t="shared" si="76"/>
        <v>0.91666666666666663</v>
      </c>
      <c r="AM161" s="70">
        <f t="shared" si="77"/>
        <v>0.33333333333333326</v>
      </c>
      <c r="AO161" s="15">
        <v>5</v>
      </c>
      <c r="AP161" s="31">
        <v>2</v>
      </c>
      <c r="AQ161" s="31">
        <v>5</v>
      </c>
      <c r="AR161" s="32">
        <v>5</v>
      </c>
      <c r="AS161" s="32">
        <v>5</v>
      </c>
      <c r="AT161" s="33">
        <v>5</v>
      </c>
      <c r="AU161" s="31">
        <f t="shared" si="67"/>
        <v>12</v>
      </c>
      <c r="AV161" s="15">
        <f t="shared" si="62"/>
        <v>0.8</v>
      </c>
      <c r="AW161" s="35">
        <f t="shared" si="78"/>
        <v>15</v>
      </c>
      <c r="AX161" s="32">
        <f t="shared" si="79"/>
        <v>1</v>
      </c>
      <c r="AY161" s="70">
        <f t="shared" si="80"/>
        <v>0.19999999999999996</v>
      </c>
      <c r="BA161" s="31">
        <f t="shared" si="68"/>
        <v>32</v>
      </c>
      <c r="BB161" s="32">
        <f t="shared" si="81"/>
        <v>41</v>
      </c>
      <c r="BC161" s="31">
        <f t="shared" si="69"/>
        <v>0.76190476190476186</v>
      </c>
      <c r="BD161" s="32">
        <f t="shared" si="82"/>
        <v>0.97619047619047616</v>
      </c>
      <c r="BE161" s="70">
        <f t="shared" si="83"/>
        <v>0.2142857142857143</v>
      </c>
      <c r="BG161" s="60">
        <f t="shared" si="85"/>
        <v>10</v>
      </c>
      <c r="BH161" s="36">
        <f t="shared" si="84"/>
        <v>9</v>
      </c>
      <c r="BI161" s="61">
        <f t="shared" si="86"/>
        <v>0.9</v>
      </c>
    </row>
    <row r="162" spans="1:61" x14ac:dyDescent="0.15">
      <c r="A162" s="29">
        <v>34</v>
      </c>
      <c r="B162" s="29" t="s">
        <v>7</v>
      </c>
      <c r="C162" s="53">
        <v>3</v>
      </c>
      <c r="D162" s="30">
        <v>2</v>
      </c>
      <c r="E162" s="31">
        <v>2</v>
      </c>
      <c r="F162" s="31">
        <v>2</v>
      </c>
      <c r="G162" s="16">
        <v>2</v>
      </c>
      <c r="H162" s="32">
        <v>2</v>
      </c>
      <c r="I162" s="32">
        <v>2</v>
      </c>
      <c r="J162" s="33">
        <v>2</v>
      </c>
      <c r="K162" s="31">
        <f t="shared" si="61"/>
        <v>6</v>
      </c>
      <c r="L162" s="31">
        <f t="shared" si="63"/>
        <v>1</v>
      </c>
      <c r="M162" s="32">
        <f t="shared" si="70"/>
        <v>6</v>
      </c>
      <c r="N162" s="32">
        <f t="shared" si="60"/>
        <v>1</v>
      </c>
      <c r="O162" s="70">
        <f t="shared" si="71"/>
        <v>0</v>
      </c>
      <c r="Q162" s="15">
        <v>2</v>
      </c>
      <c r="R162" s="31">
        <v>3</v>
      </c>
      <c r="S162" s="16">
        <v>3</v>
      </c>
      <c r="T162" s="32">
        <v>2</v>
      </c>
      <c r="U162" s="32">
        <v>3</v>
      </c>
      <c r="V162" s="33">
        <v>3</v>
      </c>
      <c r="W162" s="31">
        <f t="shared" si="64"/>
        <v>8</v>
      </c>
      <c r="X162" s="16">
        <f t="shared" si="59"/>
        <v>0.88888888888888884</v>
      </c>
      <c r="Y162" s="34">
        <f t="shared" si="72"/>
        <v>8</v>
      </c>
      <c r="Z162" s="32">
        <f t="shared" si="73"/>
        <v>0.88888888888888884</v>
      </c>
      <c r="AA162" s="70">
        <f t="shared" si="74"/>
        <v>0</v>
      </c>
      <c r="AC162" s="15">
        <v>3</v>
      </c>
      <c r="AD162" s="31">
        <v>2</v>
      </c>
      <c r="AE162" s="31">
        <v>3</v>
      </c>
      <c r="AF162" s="35">
        <v>4</v>
      </c>
      <c r="AG162" s="32">
        <v>3</v>
      </c>
      <c r="AH162" s="32">
        <v>4</v>
      </c>
      <c r="AI162" s="14">
        <f t="shared" si="65"/>
        <v>8</v>
      </c>
      <c r="AJ162" s="15">
        <f t="shared" si="66"/>
        <v>0.66666666666666663</v>
      </c>
      <c r="AK162" s="35">
        <f t="shared" si="75"/>
        <v>11</v>
      </c>
      <c r="AL162" s="34">
        <f t="shared" si="76"/>
        <v>0.91666666666666663</v>
      </c>
      <c r="AM162" s="70">
        <f t="shared" si="77"/>
        <v>0.25</v>
      </c>
      <c r="AO162" s="15">
        <v>1</v>
      </c>
      <c r="AP162" s="31">
        <v>1</v>
      </c>
      <c r="AQ162" s="31">
        <v>1</v>
      </c>
      <c r="AR162" s="32">
        <v>4</v>
      </c>
      <c r="AS162" s="32">
        <v>4</v>
      </c>
      <c r="AT162" s="33">
        <v>2</v>
      </c>
      <c r="AU162" s="31">
        <f t="shared" si="67"/>
        <v>3</v>
      </c>
      <c r="AV162" s="15">
        <f t="shared" si="62"/>
        <v>0.2</v>
      </c>
      <c r="AW162" s="35">
        <f t="shared" si="78"/>
        <v>10</v>
      </c>
      <c r="AX162" s="32">
        <f t="shared" si="79"/>
        <v>0.66666666666666663</v>
      </c>
      <c r="AY162" s="70">
        <f t="shared" si="80"/>
        <v>0.46666666666666662</v>
      </c>
      <c r="BA162" s="31">
        <f t="shared" si="68"/>
        <v>25</v>
      </c>
      <c r="BB162" s="32">
        <f t="shared" si="81"/>
        <v>35</v>
      </c>
      <c r="BC162" s="31">
        <f t="shared" si="69"/>
        <v>0.59523809523809523</v>
      </c>
      <c r="BD162" s="32">
        <f t="shared" si="82"/>
        <v>0.83333333333333337</v>
      </c>
      <c r="BE162" s="70">
        <f t="shared" si="83"/>
        <v>0.23809523809523814</v>
      </c>
      <c r="BG162" s="60">
        <f t="shared" si="85"/>
        <v>17</v>
      </c>
      <c r="BH162" s="36">
        <f t="shared" si="84"/>
        <v>10</v>
      </c>
      <c r="BI162" s="61">
        <f t="shared" si="86"/>
        <v>0.58823529411764708</v>
      </c>
    </row>
    <row r="163" spans="1:61" x14ac:dyDescent="0.15">
      <c r="A163" s="29">
        <v>35</v>
      </c>
      <c r="B163" s="29" t="s">
        <v>10</v>
      </c>
      <c r="C163" s="53">
        <v>3</v>
      </c>
      <c r="D163" s="30">
        <v>2</v>
      </c>
      <c r="E163" s="31">
        <v>2</v>
      </c>
      <c r="F163" s="31">
        <v>2</v>
      </c>
      <c r="G163" s="16">
        <v>2</v>
      </c>
      <c r="H163" s="32">
        <v>2</v>
      </c>
      <c r="I163" s="32">
        <v>2</v>
      </c>
      <c r="J163" s="33">
        <v>2</v>
      </c>
      <c r="K163" s="31">
        <f t="shared" si="61"/>
        <v>6</v>
      </c>
      <c r="L163" s="31">
        <f t="shared" si="63"/>
        <v>1</v>
      </c>
      <c r="M163" s="32">
        <f t="shared" si="70"/>
        <v>6</v>
      </c>
      <c r="N163" s="32">
        <f t="shared" si="60"/>
        <v>1</v>
      </c>
      <c r="O163" s="70">
        <f t="shared" si="71"/>
        <v>0</v>
      </c>
      <c r="Q163" s="15">
        <v>2</v>
      </c>
      <c r="R163" s="31">
        <v>3</v>
      </c>
      <c r="S163" s="16">
        <v>1</v>
      </c>
      <c r="T163" s="32">
        <v>3</v>
      </c>
      <c r="U163" s="32">
        <v>3</v>
      </c>
      <c r="V163" s="33">
        <v>3</v>
      </c>
      <c r="W163" s="31">
        <f t="shared" si="64"/>
        <v>6</v>
      </c>
      <c r="X163" s="16">
        <f t="shared" si="59"/>
        <v>0.66666666666666663</v>
      </c>
      <c r="Y163" s="34">
        <f t="shared" si="72"/>
        <v>9</v>
      </c>
      <c r="Z163" s="32">
        <f t="shared" si="73"/>
        <v>1</v>
      </c>
      <c r="AA163" s="70">
        <f t="shared" si="74"/>
        <v>0.33333333333333337</v>
      </c>
      <c r="AC163" s="15">
        <v>4</v>
      </c>
      <c r="AD163" s="31">
        <v>4</v>
      </c>
      <c r="AE163" s="31">
        <v>2</v>
      </c>
      <c r="AF163" s="35">
        <v>4</v>
      </c>
      <c r="AG163" s="32">
        <v>4</v>
      </c>
      <c r="AH163" s="32">
        <v>4</v>
      </c>
      <c r="AI163" s="14">
        <f t="shared" si="65"/>
        <v>10</v>
      </c>
      <c r="AJ163" s="15">
        <f t="shared" si="66"/>
        <v>0.83333333333333337</v>
      </c>
      <c r="AK163" s="35">
        <f t="shared" si="75"/>
        <v>12</v>
      </c>
      <c r="AL163" s="34">
        <f t="shared" si="76"/>
        <v>1</v>
      </c>
      <c r="AM163" s="70">
        <f t="shared" si="77"/>
        <v>0.16666666666666663</v>
      </c>
      <c r="AO163" s="15">
        <v>3</v>
      </c>
      <c r="AP163" s="31">
        <v>5</v>
      </c>
      <c r="AQ163" s="31">
        <v>5</v>
      </c>
      <c r="AR163" s="32">
        <v>4</v>
      </c>
      <c r="AS163" s="32">
        <v>5</v>
      </c>
      <c r="AT163" s="33">
        <v>5</v>
      </c>
      <c r="AU163" s="31">
        <f t="shared" si="67"/>
        <v>13</v>
      </c>
      <c r="AV163" s="15">
        <f t="shared" si="62"/>
        <v>0.8666666666666667</v>
      </c>
      <c r="AW163" s="35">
        <f t="shared" si="78"/>
        <v>14</v>
      </c>
      <c r="AX163" s="32">
        <f t="shared" si="79"/>
        <v>0.93333333333333335</v>
      </c>
      <c r="AY163" s="70">
        <f t="shared" si="80"/>
        <v>6.6666666666666652E-2</v>
      </c>
      <c r="BA163" s="31">
        <f t="shared" si="68"/>
        <v>35</v>
      </c>
      <c r="BB163" s="32">
        <f t="shared" si="81"/>
        <v>41</v>
      </c>
      <c r="BC163" s="31">
        <f t="shared" si="69"/>
        <v>0.83333333333333337</v>
      </c>
      <c r="BD163" s="32">
        <f t="shared" si="82"/>
        <v>0.97619047619047616</v>
      </c>
      <c r="BE163" s="70">
        <f t="shared" si="83"/>
        <v>0.14285714285714279</v>
      </c>
      <c r="BG163" s="60">
        <f t="shared" si="85"/>
        <v>7</v>
      </c>
      <c r="BH163" s="36">
        <f t="shared" si="84"/>
        <v>6</v>
      </c>
      <c r="BI163" s="61">
        <f t="shared" si="86"/>
        <v>0.8571428571428571</v>
      </c>
    </row>
    <row r="164" spans="1:61" x14ac:dyDescent="0.15">
      <c r="A164" s="29">
        <v>36</v>
      </c>
      <c r="B164" s="29" t="s">
        <v>13</v>
      </c>
      <c r="C164" s="53">
        <v>3</v>
      </c>
      <c r="D164" s="30">
        <v>2</v>
      </c>
      <c r="E164" s="31">
        <v>2</v>
      </c>
      <c r="F164" s="31">
        <v>2</v>
      </c>
      <c r="G164" s="16">
        <v>2</v>
      </c>
      <c r="H164" s="32">
        <v>2</v>
      </c>
      <c r="I164" s="32">
        <v>2</v>
      </c>
      <c r="J164" s="33">
        <v>2</v>
      </c>
      <c r="K164" s="31">
        <f t="shared" si="61"/>
        <v>6</v>
      </c>
      <c r="L164" s="31">
        <f t="shared" si="63"/>
        <v>1</v>
      </c>
      <c r="M164" s="32">
        <f t="shared" si="70"/>
        <v>6</v>
      </c>
      <c r="N164" s="32">
        <f t="shared" si="60"/>
        <v>1</v>
      </c>
      <c r="O164" s="70">
        <f t="shared" si="71"/>
        <v>0</v>
      </c>
      <c r="Q164" s="15">
        <v>3</v>
      </c>
      <c r="R164" s="31">
        <v>3</v>
      </c>
      <c r="S164" s="16">
        <v>3</v>
      </c>
      <c r="T164" s="32">
        <v>3</v>
      </c>
      <c r="U164" s="32">
        <v>3</v>
      </c>
      <c r="V164" s="33">
        <v>3</v>
      </c>
      <c r="W164" s="31">
        <f t="shared" si="64"/>
        <v>9</v>
      </c>
      <c r="X164" s="16">
        <f t="shared" si="59"/>
        <v>1</v>
      </c>
      <c r="Y164" s="34">
        <f t="shared" si="72"/>
        <v>9</v>
      </c>
      <c r="Z164" s="32">
        <f t="shared" si="73"/>
        <v>1</v>
      </c>
      <c r="AA164" s="70">
        <f t="shared" si="74"/>
        <v>0</v>
      </c>
      <c r="AC164" s="15">
        <v>4</v>
      </c>
      <c r="AD164" s="31">
        <v>2</v>
      </c>
      <c r="AE164" s="31">
        <v>3</v>
      </c>
      <c r="AF164" s="35">
        <v>4</v>
      </c>
      <c r="AG164" s="32">
        <v>2</v>
      </c>
      <c r="AH164" s="32">
        <v>3</v>
      </c>
      <c r="AI164" s="14">
        <f t="shared" si="65"/>
        <v>9</v>
      </c>
      <c r="AJ164" s="15">
        <f t="shared" si="66"/>
        <v>0.75</v>
      </c>
      <c r="AK164" s="35">
        <f t="shared" si="75"/>
        <v>9</v>
      </c>
      <c r="AL164" s="34">
        <f t="shared" si="76"/>
        <v>0.75</v>
      </c>
      <c r="AM164" s="70">
        <f t="shared" si="77"/>
        <v>0</v>
      </c>
      <c r="AO164" s="15">
        <v>1</v>
      </c>
      <c r="AP164" s="31">
        <v>1</v>
      </c>
      <c r="AQ164" s="31">
        <v>2</v>
      </c>
      <c r="AR164" s="32">
        <v>5</v>
      </c>
      <c r="AS164" s="32">
        <v>3</v>
      </c>
      <c r="AT164" s="33">
        <v>4</v>
      </c>
      <c r="AU164" s="31">
        <f t="shared" si="67"/>
        <v>4</v>
      </c>
      <c r="AV164" s="15">
        <f t="shared" si="62"/>
        <v>0.26666666666666666</v>
      </c>
      <c r="AW164" s="35">
        <f t="shared" si="78"/>
        <v>12</v>
      </c>
      <c r="AX164" s="32">
        <f t="shared" si="79"/>
        <v>0.8</v>
      </c>
      <c r="AY164" s="70">
        <f t="shared" si="80"/>
        <v>0.53333333333333344</v>
      </c>
      <c r="BA164" s="31">
        <f t="shared" si="68"/>
        <v>28</v>
      </c>
      <c r="BB164" s="32">
        <f t="shared" si="81"/>
        <v>36</v>
      </c>
      <c r="BC164" s="31">
        <f t="shared" si="69"/>
        <v>0.66666666666666663</v>
      </c>
      <c r="BD164" s="32">
        <f t="shared" si="82"/>
        <v>0.8571428571428571</v>
      </c>
      <c r="BE164" s="70">
        <f t="shared" si="83"/>
        <v>0.19047619047619047</v>
      </c>
      <c r="BG164" s="75">
        <f t="shared" si="85"/>
        <v>14</v>
      </c>
      <c r="BH164" s="65">
        <f t="shared" si="84"/>
        <v>8</v>
      </c>
      <c r="BI164" s="64">
        <f t="shared" si="86"/>
        <v>0.5714285714285714</v>
      </c>
    </row>
    <row r="165" spans="1:61" s="10" customFormat="1" x14ac:dyDescent="0.15">
      <c r="A165" s="37">
        <v>37</v>
      </c>
      <c r="B165" s="37" t="s">
        <v>90</v>
      </c>
      <c r="C165" s="57">
        <v>3</v>
      </c>
      <c r="D165" s="38">
        <v>3</v>
      </c>
      <c r="E165" s="12">
        <v>2</v>
      </c>
      <c r="F165" s="12">
        <v>2</v>
      </c>
      <c r="G165" s="13">
        <v>2</v>
      </c>
      <c r="H165" s="39">
        <v>2</v>
      </c>
      <c r="I165" s="39">
        <v>2</v>
      </c>
      <c r="J165" s="40">
        <v>2</v>
      </c>
      <c r="K165" s="12">
        <f t="shared" si="61"/>
        <v>6</v>
      </c>
      <c r="L165" s="12">
        <f t="shared" si="63"/>
        <v>1</v>
      </c>
      <c r="M165" s="39">
        <f t="shared" si="70"/>
        <v>6</v>
      </c>
      <c r="N165" s="39">
        <f t="shared" si="60"/>
        <v>1</v>
      </c>
      <c r="O165" s="42">
        <f t="shared" si="71"/>
        <v>0</v>
      </c>
      <c r="P165" s="60"/>
      <c r="Q165" s="12">
        <v>3</v>
      </c>
      <c r="R165" s="12">
        <v>3</v>
      </c>
      <c r="S165" s="13">
        <v>2</v>
      </c>
      <c r="T165" s="39">
        <v>3</v>
      </c>
      <c r="U165" s="39">
        <v>3</v>
      </c>
      <c r="V165" s="40">
        <v>3</v>
      </c>
      <c r="W165" s="12">
        <f t="shared" si="64"/>
        <v>8</v>
      </c>
      <c r="X165" s="13">
        <f t="shared" si="59"/>
        <v>0.88888888888888884</v>
      </c>
      <c r="Y165" s="39">
        <f t="shared" si="72"/>
        <v>9</v>
      </c>
      <c r="Z165" s="39">
        <f t="shared" si="73"/>
        <v>1</v>
      </c>
      <c r="AA165" s="42">
        <f t="shared" si="74"/>
        <v>0.11111111111111116</v>
      </c>
      <c r="AB165" s="60"/>
      <c r="AC165" s="12">
        <v>1</v>
      </c>
      <c r="AD165" s="12">
        <v>0</v>
      </c>
      <c r="AE165" s="12">
        <v>2</v>
      </c>
      <c r="AF165" s="41">
        <v>3</v>
      </c>
      <c r="AG165" s="39">
        <v>0</v>
      </c>
      <c r="AH165" s="39">
        <v>3</v>
      </c>
      <c r="AI165" s="11">
        <f t="shared" si="65"/>
        <v>3</v>
      </c>
      <c r="AJ165" s="12">
        <f t="shared" si="66"/>
        <v>0.25</v>
      </c>
      <c r="AK165" s="41">
        <f t="shared" si="75"/>
        <v>6</v>
      </c>
      <c r="AL165" s="39">
        <f t="shared" si="76"/>
        <v>0.5</v>
      </c>
      <c r="AM165" s="42">
        <f t="shared" si="77"/>
        <v>0.25</v>
      </c>
      <c r="AN165" s="60"/>
      <c r="AO165" s="12">
        <v>0</v>
      </c>
      <c r="AP165" s="12">
        <v>0</v>
      </c>
      <c r="AQ165" s="12">
        <v>5</v>
      </c>
      <c r="AR165" s="39">
        <v>3</v>
      </c>
      <c r="AS165" s="39">
        <v>0</v>
      </c>
      <c r="AT165" s="40">
        <v>5</v>
      </c>
      <c r="AU165" s="12">
        <f t="shared" si="67"/>
        <v>5</v>
      </c>
      <c r="AV165" s="12">
        <f t="shared" si="62"/>
        <v>0.33333333333333331</v>
      </c>
      <c r="AW165" s="41">
        <f t="shared" si="78"/>
        <v>8</v>
      </c>
      <c r="AX165" s="39">
        <f t="shared" si="79"/>
        <v>0.53333333333333333</v>
      </c>
      <c r="AY165" s="42">
        <f t="shared" si="80"/>
        <v>0.2</v>
      </c>
      <c r="AZ165" s="60"/>
      <c r="BA165" s="12">
        <f t="shared" si="68"/>
        <v>22</v>
      </c>
      <c r="BB165" s="39">
        <f t="shared" si="81"/>
        <v>29</v>
      </c>
      <c r="BC165" s="12">
        <f t="shared" si="69"/>
        <v>0.52380952380952384</v>
      </c>
      <c r="BD165" s="39">
        <f t="shared" si="82"/>
        <v>0.69047619047619047</v>
      </c>
      <c r="BE165" s="42">
        <f t="shared" si="83"/>
        <v>0.16666666666666663</v>
      </c>
      <c r="BF165" s="60"/>
      <c r="BG165" s="60">
        <f t="shared" si="85"/>
        <v>20</v>
      </c>
      <c r="BH165" s="36">
        <f t="shared" si="84"/>
        <v>7</v>
      </c>
      <c r="BI165" s="61">
        <f t="shared" si="86"/>
        <v>0.35</v>
      </c>
    </row>
    <row r="166" spans="1:61" x14ac:dyDescent="0.15">
      <c r="A166" s="29">
        <v>38</v>
      </c>
      <c r="B166" s="29" t="s">
        <v>93</v>
      </c>
      <c r="C166" s="53">
        <v>3</v>
      </c>
      <c r="D166" s="30">
        <v>3</v>
      </c>
      <c r="E166" s="31">
        <v>2</v>
      </c>
      <c r="F166" s="31">
        <v>2</v>
      </c>
      <c r="G166" s="16">
        <v>1</v>
      </c>
      <c r="H166" s="32">
        <v>2</v>
      </c>
      <c r="I166" s="32">
        <v>2</v>
      </c>
      <c r="J166" s="33">
        <v>2</v>
      </c>
      <c r="K166" s="31">
        <f t="shared" si="61"/>
        <v>5</v>
      </c>
      <c r="L166" s="31">
        <f t="shared" si="63"/>
        <v>0.83333333333333337</v>
      </c>
      <c r="M166" s="32">
        <f t="shared" si="70"/>
        <v>6</v>
      </c>
      <c r="N166" s="32">
        <f t="shared" si="60"/>
        <v>1</v>
      </c>
      <c r="O166" s="70">
        <f t="shared" si="71"/>
        <v>0.16666666666666663</v>
      </c>
      <c r="Q166" s="15">
        <v>0</v>
      </c>
      <c r="R166" s="31">
        <v>3</v>
      </c>
      <c r="S166" s="16">
        <v>3</v>
      </c>
      <c r="T166" s="32">
        <v>2</v>
      </c>
      <c r="U166" s="32">
        <v>3</v>
      </c>
      <c r="V166" s="33">
        <v>3</v>
      </c>
      <c r="W166" s="31">
        <f t="shared" si="64"/>
        <v>6</v>
      </c>
      <c r="X166" s="16">
        <f t="shared" si="59"/>
        <v>0.66666666666666663</v>
      </c>
      <c r="Y166" s="34">
        <f t="shared" si="72"/>
        <v>8</v>
      </c>
      <c r="Z166" s="32">
        <f t="shared" si="73"/>
        <v>0.88888888888888884</v>
      </c>
      <c r="AA166" s="70">
        <f t="shared" si="74"/>
        <v>0.22222222222222221</v>
      </c>
      <c r="AC166" s="15">
        <v>1</v>
      </c>
      <c r="AD166" s="31">
        <v>0</v>
      </c>
      <c r="AE166" s="31">
        <v>0</v>
      </c>
      <c r="AF166" s="35">
        <v>3</v>
      </c>
      <c r="AG166" s="32">
        <v>1</v>
      </c>
      <c r="AH166" s="32">
        <v>2</v>
      </c>
      <c r="AI166" s="14">
        <f t="shared" si="65"/>
        <v>1</v>
      </c>
      <c r="AJ166" s="15">
        <f t="shared" si="66"/>
        <v>8.3333333333333329E-2</v>
      </c>
      <c r="AK166" s="35">
        <f t="shared" si="75"/>
        <v>6</v>
      </c>
      <c r="AL166" s="34">
        <f t="shared" si="76"/>
        <v>0.5</v>
      </c>
      <c r="AM166" s="70">
        <f t="shared" si="77"/>
        <v>0.41666666666666669</v>
      </c>
      <c r="AO166" s="15">
        <v>1</v>
      </c>
      <c r="AP166" s="31">
        <v>0</v>
      </c>
      <c r="AQ166" s="31">
        <v>2</v>
      </c>
      <c r="AR166" s="32">
        <v>4</v>
      </c>
      <c r="AS166" s="32">
        <v>2</v>
      </c>
      <c r="AT166" s="33">
        <v>3</v>
      </c>
      <c r="AU166" s="31">
        <f t="shared" si="67"/>
        <v>3</v>
      </c>
      <c r="AV166" s="15">
        <f t="shared" si="62"/>
        <v>0.2</v>
      </c>
      <c r="AW166" s="35">
        <f t="shared" si="78"/>
        <v>9</v>
      </c>
      <c r="AX166" s="32">
        <f t="shared" si="79"/>
        <v>0.6</v>
      </c>
      <c r="AY166" s="70">
        <f t="shared" si="80"/>
        <v>0.39999999999999997</v>
      </c>
      <c r="BA166" s="31">
        <f t="shared" si="68"/>
        <v>15</v>
      </c>
      <c r="BB166" s="32">
        <f t="shared" si="81"/>
        <v>29</v>
      </c>
      <c r="BC166" s="31">
        <f t="shared" si="69"/>
        <v>0.35714285714285715</v>
      </c>
      <c r="BD166" s="32">
        <f t="shared" si="82"/>
        <v>0.69047619047619047</v>
      </c>
      <c r="BE166" s="70">
        <f t="shared" si="83"/>
        <v>0.33333333333333331</v>
      </c>
      <c r="BG166" s="60">
        <f t="shared" si="85"/>
        <v>27</v>
      </c>
      <c r="BH166" s="36">
        <f t="shared" si="84"/>
        <v>14</v>
      </c>
      <c r="BI166" s="61">
        <f t="shared" si="86"/>
        <v>0.51851851851851849</v>
      </c>
    </row>
    <row r="167" spans="1:61" x14ac:dyDescent="0.15">
      <c r="A167" s="29">
        <v>39</v>
      </c>
      <c r="B167" s="29" t="s">
        <v>134</v>
      </c>
      <c r="C167" s="53">
        <v>3</v>
      </c>
      <c r="D167" s="30">
        <v>3</v>
      </c>
      <c r="E167" s="31">
        <v>2</v>
      </c>
      <c r="F167" s="31">
        <v>2</v>
      </c>
      <c r="G167" s="16">
        <v>2</v>
      </c>
      <c r="H167" s="32">
        <v>2</v>
      </c>
      <c r="I167" s="32">
        <v>2</v>
      </c>
      <c r="J167" s="33">
        <v>2</v>
      </c>
      <c r="K167" s="31">
        <f t="shared" si="61"/>
        <v>6</v>
      </c>
      <c r="L167" s="31">
        <f t="shared" si="63"/>
        <v>1</v>
      </c>
      <c r="M167" s="32">
        <f t="shared" si="70"/>
        <v>6</v>
      </c>
      <c r="N167" s="32">
        <f t="shared" si="60"/>
        <v>1</v>
      </c>
      <c r="O167" s="70">
        <f t="shared" si="71"/>
        <v>0</v>
      </c>
      <c r="Q167" s="15">
        <v>2</v>
      </c>
      <c r="R167" s="31">
        <v>3</v>
      </c>
      <c r="S167" s="16">
        <v>1</v>
      </c>
      <c r="T167" s="32">
        <v>2</v>
      </c>
      <c r="U167" s="32">
        <v>3</v>
      </c>
      <c r="V167" s="33">
        <v>3</v>
      </c>
      <c r="W167" s="31">
        <f t="shared" si="64"/>
        <v>6</v>
      </c>
      <c r="X167" s="16">
        <f t="shared" si="59"/>
        <v>0.66666666666666663</v>
      </c>
      <c r="Y167" s="34">
        <f t="shared" si="72"/>
        <v>8</v>
      </c>
      <c r="Z167" s="32">
        <f t="shared" si="73"/>
        <v>0.88888888888888884</v>
      </c>
      <c r="AA167" s="70">
        <f t="shared" si="74"/>
        <v>0.22222222222222221</v>
      </c>
      <c r="AC167" s="15">
        <v>1</v>
      </c>
      <c r="AD167" s="31">
        <v>1</v>
      </c>
      <c r="AE167" s="31">
        <v>1</v>
      </c>
      <c r="AF167" s="35">
        <v>2</v>
      </c>
      <c r="AG167" s="32">
        <v>3</v>
      </c>
      <c r="AH167" s="32">
        <v>3</v>
      </c>
      <c r="AI167" s="14">
        <f t="shared" si="65"/>
        <v>3</v>
      </c>
      <c r="AJ167" s="15">
        <f t="shared" si="66"/>
        <v>0.25</v>
      </c>
      <c r="AK167" s="35">
        <f t="shared" si="75"/>
        <v>8</v>
      </c>
      <c r="AL167" s="34">
        <f t="shared" si="76"/>
        <v>0.66666666666666663</v>
      </c>
      <c r="AM167" s="70">
        <f t="shared" si="77"/>
        <v>0.41666666666666663</v>
      </c>
      <c r="AO167" s="15">
        <v>2</v>
      </c>
      <c r="AP167" s="31">
        <v>1</v>
      </c>
      <c r="AQ167" s="31">
        <v>2</v>
      </c>
      <c r="AR167" s="32">
        <v>5</v>
      </c>
      <c r="AS167" s="32">
        <v>4</v>
      </c>
      <c r="AT167" s="33">
        <v>4</v>
      </c>
      <c r="AU167" s="31">
        <f t="shared" si="67"/>
        <v>5</v>
      </c>
      <c r="AV167" s="15">
        <f t="shared" si="62"/>
        <v>0.33333333333333331</v>
      </c>
      <c r="AW167" s="35">
        <f t="shared" si="78"/>
        <v>13</v>
      </c>
      <c r="AX167" s="32">
        <f t="shared" si="79"/>
        <v>0.8666666666666667</v>
      </c>
      <c r="AY167" s="70">
        <f t="shared" si="80"/>
        <v>0.53333333333333344</v>
      </c>
      <c r="BA167" s="31">
        <f t="shared" si="68"/>
        <v>20</v>
      </c>
      <c r="BB167" s="32">
        <f t="shared" si="81"/>
        <v>35</v>
      </c>
      <c r="BC167" s="31">
        <f t="shared" si="69"/>
        <v>0.47619047619047616</v>
      </c>
      <c r="BD167" s="32">
        <f t="shared" si="82"/>
        <v>0.83333333333333337</v>
      </c>
      <c r="BE167" s="70">
        <f t="shared" si="83"/>
        <v>0.35714285714285721</v>
      </c>
      <c r="BG167" s="60">
        <f t="shared" si="85"/>
        <v>22</v>
      </c>
      <c r="BH167" s="36">
        <f t="shared" si="84"/>
        <v>15</v>
      </c>
      <c r="BI167" s="61">
        <f t="shared" si="86"/>
        <v>0.68181818181818177</v>
      </c>
    </row>
    <row r="168" spans="1:61" x14ac:dyDescent="0.15">
      <c r="A168" s="29">
        <v>40</v>
      </c>
      <c r="B168" s="29" t="s">
        <v>133</v>
      </c>
      <c r="C168" s="53">
        <v>3</v>
      </c>
      <c r="D168" s="30">
        <v>3</v>
      </c>
      <c r="E168" s="31">
        <v>2</v>
      </c>
      <c r="F168" s="31">
        <v>2</v>
      </c>
      <c r="G168" s="16">
        <v>2</v>
      </c>
      <c r="H168" s="32">
        <v>2</v>
      </c>
      <c r="I168" s="32">
        <v>2</v>
      </c>
      <c r="J168" s="33">
        <v>2</v>
      </c>
      <c r="K168" s="31">
        <f t="shared" si="61"/>
        <v>6</v>
      </c>
      <c r="L168" s="31">
        <f t="shared" si="63"/>
        <v>1</v>
      </c>
      <c r="M168" s="32">
        <f t="shared" si="70"/>
        <v>6</v>
      </c>
      <c r="N168" s="32">
        <f t="shared" si="60"/>
        <v>1</v>
      </c>
      <c r="O168" s="70">
        <f t="shared" si="71"/>
        <v>0</v>
      </c>
      <c r="Q168" s="15">
        <v>3</v>
      </c>
      <c r="R168" s="31">
        <v>2</v>
      </c>
      <c r="S168" s="16">
        <v>3</v>
      </c>
      <c r="T168" s="32">
        <v>3</v>
      </c>
      <c r="U168" s="32">
        <v>3</v>
      </c>
      <c r="V168" s="33">
        <v>3</v>
      </c>
      <c r="W168" s="31">
        <f t="shared" si="64"/>
        <v>8</v>
      </c>
      <c r="X168" s="16">
        <f t="shared" si="59"/>
        <v>0.88888888888888884</v>
      </c>
      <c r="Y168" s="34">
        <f t="shared" si="72"/>
        <v>9</v>
      </c>
      <c r="Z168" s="32">
        <f t="shared" si="73"/>
        <v>1</v>
      </c>
      <c r="AA168" s="70">
        <f t="shared" si="74"/>
        <v>0.11111111111111116</v>
      </c>
      <c r="AC168" s="15">
        <v>4</v>
      </c>
      <c r="AD168" s="31">
        <v>1</v>
      </c>
      <c r="AE168" s="31">
        <v>2</v>
      </c>
      <c r="AF168" s="35">
        <v>4</v>
      </c>
      <c r="AG168" s="32">
        <v>1</v>
      </c>
      <c r="AH168" s="32">
        <v>3</v>
      </c>
      <c r="AI168" s="14">
        <f t="shared" si="65"/>
        <v>7</v>
      </c>
      <c r="AJ168" s="15">
        <f t="shared" si="66"/>
        <v>0.58333333333333337</v>
      </c>
      <c r="AK168" s="35">
        <f t="shared" si="75"/>
        <v>8</v>
      </c>
      <c r="AL168" s="34">
        <f t="shared" si="76"/>
        <v>0.66666666666666663</v>
      </c>
      <c r="AM168" s="70">
        <f t="shared" si="77"/>
        <v>8.3333333333333259E-2</v>
      </c>
      <c r="AO168" s="15">
        <v>0</v>
      </c>
      <c r="AP168" s="31">
        <v>0</v>
      </c>
      <c r="AQ168" s="31">
        <v>0</v>
      </c>
      <c r="AR168" s="32">
        <v>3</v>
      </c>
      <c r="AS168" s="32">
        <v>3</v>
      </c>
      <c r="AT168" s="33">
        <v>3</v>
      </c>
      <c r="AU168" s="31">
        <f t="shared" si="67"/>
        <v>0</v>
      </c>
      <c r="AV168" s="15">
        <f t="shared" si="62"/>
        <v>0</v>
      </c>
      <c r="AW168" s="35">
        <f t="shared" si="78"/>
        <v>9</v>
      </c>
      <c r="AX168" s="32">
        <f t="shared" si="79"/>
        <v>0.6</v>
      </c>
      <c r="AY168" s="70">
        <f t="shared" si="80"/>
        <v>0.6</v>
      </c>
      <c r="BA168" s="31">
        <f t="shared" si="68"/>
        <v>21</v>
      </c>
      <c r="BB168" s="32">
        <f t="shared" si="81"/>
        <v>32</v>
      </c>
      <c r="BC168" s="31">
        <f t="shared" si="69"/>
        <v>0.5</v>
      </c>
      <c r="BD168" s="32">
        <f t="shared" si="82"/>
        <v>0.76190476190476186</v>
      </c>
      <c r="BE168" s="70">
        <f t="shared" si="83"/>
        <v>0.26190476190476186</v>
      </c>
      <c r="BG168" s="60">
        <f t="shared" si="85"/>
        <v>21</v>
      </c>
      <c r="BH168" s="36">
        <f t="shared" si="84"/>
        <v>11</v>
      </c>
      <c r="BI168" s="61">
        <f t="shared" si="86"/>
        <v>0.52380952380952384</v>
      </c>
    </row>
    <row r="169" spans="1:61" x14ac:dyDescent="0.15">
      <c r="A169" s="29">
        <v>41</v>
      </c>
      <c r="B169" s="29" t="s">
        <v>89</v>
      </c>
      <c r="C169" s="53">
        <v>3</v>
      </c>
      <c r="D169" s="30">
        <v>3</v>
      </c>
      <c r="E169" s="31">
        <v>2</v>
      </c>
      <c r="F169" s="31">
        <v>2</v>
      </c>
      <c r="G169" s="16">
        <v>2</v>
      </c>
      <c r="H169" s="32">
        <v>2</v>
      </c>
      <c r="I169" s="32">
        <v>2</v>
      </c>
      <c r="J169" s="33">
        <v>2</v>
      </c>
      <c r="K169" s="31">
        <f t="shared" si="61"/>
        <v>6</v>
      </c>
      <c r="L169" s="31">
        <f t="shared" si="63"/>
        <v>1</v>
      </c>
      <c r="M169" s="32">
        <f t="shared" si="70"/>
        <v>6</v>
      </c>
      <c r="N169" s="32">
        <f t="shared" si="60"/>
        <v>1</v>
      </c>
      <c r="O169" s="70">
        <f t="shared" si="71"/>
        <v>0</v>
      </c>
      <c r="Q169" s="15">
        <v>2</v>
      </c>
      <c r="R169" s="31">
        <v>2</v>
      </c>
      <c r="S169" s="16">
        <v>3</v>
      </c>
      <c r="T169" s="32">
        <v>3</v>
      </c>
      <c r="U169" s="32">
        <v>3</v>
      </c>
      <c r="V169" s="33">
        <v>3</v>
      </c>
      <c r="W169" s="31">
        <f t="shared" si="64"/>
        <v>7</v>
      </c>
      <c r="X169" s="16">
        <f t="shared" si="59"/>
        <v>0.77777777777777779</v>
      </c>
      <c r="Y169" s="34">
        <f t="shared" si="72"/>
        <v>9</v>
      </c>
      <c r="Z169" s="32">
        <f t="shared" si="73"/>
        <v>1</v>
      </c>
      <c r="AA169" s="70">
        <f t="shared" si="74"/>
        <v>0.22222222222222221</v>
      </c>
      <c r="AC169" s="15">
        <v>1</v>
      </c>
      <c r="AD169" s="31">
        <v>2</v>
      </c>
      <c r="AE169" s="31">
        <v>2</v>
      </c>
      <c r="AF169" s="35">
        <v>2</v>
      </c>
      <c r="AG169" s="32">
        <v>3</v>
      </c>
      <c r="AH169" s="32">
        <v>4</v>
      </c>
      <c r="AI169" s="14">
        <f t="shared" si="65"/>
        <v>5</v>
      </c>
      <c r="AJ169" s="15">
        <f t="shared" si="66"/>
        <v>0.41666666666666669</v>
      </c>
      <c r="AK169" s="35">
        <f t="shared" si="75"/>
        <v>9</v>
      </c>
      <c r="AL169" s="34">
        <f t="shared" si="76"/>
        <v>0.75</v>
      </c>
      <c r="AM169" s="70">
        <f t="shared" si="77"/>
        <v>0.33333333333333331</v>
      </c>
      <c r="AO169" s="15">
        <v>3</v>
      </c>
      <c r="AP169" s="31">
        <v>4</v>
      </c>
      <c r="AQ169" s="31">
        <v>3</v>
      </c>
      <c r="AR169" s="32">
        <v>4</v>
      </c>
      <c r="AS169" s="32">
        <v>5</v>
      </c>
      <c r="AT169" s="33">
        <v>4</v>
      </c>
      <c r="AU169" s="31">
        <f t="shared" si="67"/>
        <v>10</v>
      </c>
      <c r="AV169" s="15">
        <f t="shared" si="62"/>
        <v>0.66666666666666663</v>
      </c>
      <c r="AW169" s="35">
        <f t="shared" si="78"/>
        <v>13</v>
      </c>
      <c r="AX169" s="32">
        <f t="shared" si="79"/>
        <v>0.8666666666666667</v>
      </c>
      <c r="AY169" s="70">
        <f t="shared" si="80"/>
        <v>0.20000000000000007</v>
      </c>
      <c r="BA169" s="31">
        <f t="shared" si="68"/>
        <v>28</v>
      </c>
      <c r="BB169" s="32">
        <f t="shared" si="81"/>
        <v>37</v>
      </c>
      <c r="BC169" s="31">
        <f t="shared" si="69"/>
        <v>0.66666666666666663</v>
      </c>
      <c r="BD169" s="32">
        <f t="shared" si="82"/>
        <v>0.88095238095238093</v>
      </c>
      <c r="BE169" s="70">
        <f t="shared" si="83"/>
        <v>0.2142857142857143</v>
      </c>
      <c r="BG169" s="60">
        <f t="shared" si="85"/>
        <v>14</v>
      </c>
      <c r="BH169" s="36">
        <f t="shared" si="84"/>
        <v>9</v>
      </c>
      <c r="BI169" s="61">
        <f t="shared" si="86"/>
        <v>0.6428571428571429</v>
      </c>
    </row>
    <row r="170" spans="1:61" x14ac:dyDescent="0.15">
      <c r="A170" s="29">
        <v>42</v>
      </c>
      <c r="B170" s="29" t="s">
        <v>138</v>
      </c>
      <c r="C170" s="53">
        <v>3</v>
      </c>
      <c r="D170" s="30">
        <v>3</v>
      </c>
      <c r="E170" s="31">
        <v>2</v>
      </c>
      <c r="F170" s="31">
        <v>1</v>
      </c>
      <c r="G170" s="16">
        <v>2</v>
      </c>
      <c r="H170" s="32">
        <v>2</v>
      </c>
      <c r="I170" s="32">
        <v>2</v>
      </c>
      <c r="J170" s="33">
        <v>2</v>
      </c>
      <c r="K170" s="31">
        <f t="shared" si="61"/>
        <v>5</v>
      </c>
      <c r="L170" s="31">
        <f t="shared" si="63"/>
        <v>0.83333333333333337</v>
      </c>
      <c r="M170" s="32">
        <f t="shared" si="70"/>
        <v>6</v>
      </c>
      <c r="N170" s="32">
        <f t="shared" si="60"/>
        <v>1</v>
      </c>
      <c r="O170" s="70">
        <f t="shared" si="71"/>
        <v>0.16666666666666663</v>
      </c>
      <c r="Q170" s="15">
        <v>2</v>
      </c>
      <c r="R170" s="31">
        <v>0</v>
      </c>
      <c r="S170" s="16">
        <v>3</v>
      </c>
      <c r="T170" s="32">
        <v>3</v>
      </c>
      <c r="U170" s="32">
        <v>1</v>
      </c>
      <c r="V170" s="33">
        <v>3</v>
      </c>
      <c r="W170" s="31">
        <f t="shared" si="64"/>
        <v>5</v>
      </c>
      <c r="X170" s="16">
        <f t="shared" si="59"/>
        <v>0.55555555555555558</v>
      </c>
      <c r="Y170" s="34">
        <f t="shared" si="72"/>
        <v>7</v>
      </c>
      <c r="Z170" s="32">
        <f t="shared" si="73"/>
        <v>0.77777777777777779</v>
      </c>
      <c r="AA170" s="70">
        <f t="shared" si="74"/>
        <v>0.22222222222222221</v>
      </c>
      <c r="AC170" s="15">
        <v>2</v>
      </c>
      <c r="AD170" s="31">
        <v>1</v>
      </c>
      <c r="AE170" s="31">
        <v>2</v>
      </c>
      <c r="AF170" s="35">
        <v>4</v>
      </c>
      <c r="AG170" s="32">
        <v>2</v>
      </c>
      <c r="AH170" s="32">
        <v>4</v>
      </c>
      <c r="AI170" s="14">
        <f t="shared" si="65"/>
        <v>5</v>
      </c>
      <c r="AJ170" s="15">
        <f t="shared" si="66"/>
        <v>0.41666666666666669</v>
      </c>
      <c r="AK170" s="35">
        <f t="shared" si="75"/>
        <v>10</v>
      </c>
      <c r="AL170" s="34">
        <f t="shared" si="76"/>
        <v>0.83333333333333337</v>
      </c>
      <c r="AM170" s="70">
        <f t="shared" si="77"/>
        <v>0.41666666666666669</v>
      </c>
      <c r="AO170" s="15">
        <v>0</v>
      </c>
      <c r="AP170" s="31">
        <v>0</v>
      </c>
      <c r="AQ170" s="31">
        <v>0</v>
      </c>
      <c r="AR170" s="32">
        <v>3</v>
      </c>
      <c r="AS170" s="32">
        <v>2</v>
      </c>
      <c r="AT170" s="33">
        <v>1</v>
      </c>
      <c r="AU170" s="31">
        <f t="shared" si="67"/>
        <v>0</v>
      </c>
      <c r="AV170" s="15">
        <f t="shared" si="62"/>
        <v>0</v>
      </c>
      <c r="AW170" s="35">
        <f t="shared" si="78"/>
        <v>6</v>
      </c>
      <c r="AX170" s="32">
        <f t="shared" si="79"/>
        <v>0.4</v>
      </c>
      <c r="AY170" s="70">
        <f t="shared" si="80"/>
        <v>0.4</v>
      </c>
      <c r="BA170" s="31">
        <f t="shared" si="68"/>
        <v>15</v>
      </c>
      <c r="BB170" s="32">
        <f t="shared" si="81"/>
        <v>29</v>
      </c>
      <c r="BC170" s="31">
        <f t="shared" si="69"/>
        <v>0.35714285714285715</v>
      </c>
      <c r="BD170" s="32">
        <f t="shared" si="82"/>
        <v>0.69047619047619047</v>
      </c>
      <c r="BE170" s="70">
        <f t="shared" si="83"/>
        <v>0.33333333333333331</v>
      </c>
      <c r="BG170" s="60">
        <f t="shared" si="85"/>
        <v>27</v>
      </c>
      <c r="BH170" s="36">
        <f t="shared" si="84"/>
        <v>14</v>
      </c>
      <c r="BI170" s="61">
        <f t="shared" si="86"/>
        <v>0.51851851851851849</v>
      </c>
    </row>
    <row r="171" spans="1:61" x14ac:dyDescent="0.15">
      <c r="A171" s="29">
        <v>43</v>
      </c>
      <c r="B171" s="29" t="s">
        <v>87</v>
      </c>
      <c r="C171" s="53">
        <v>3</v>
      </c>
      <c r="D171" s="30">
        <v>3</v>
      </c>
      <c r="E171" s="31">
        <v>2</v>
      </c>
      <c r="F171" s="31">
        <v>2</v>
      </c>
      <c r="G171" s="16">
        <v>2</v>
      </c>
      <c r="H171" s="32">
        <v>2</v>
      </c>
      <c r="I171" s="32">
        <v>2</v>
      </c>
      <c r="J171" s="33">
        <v>2</v>
      </c>
      <c r="K171" s="31">
        <f t="shared" si="61"/>
        <v>6</v>
      </c>
      <c r="L171" s="31">
        <f t="shared" si="63"/>
        <v>1</v>
      </c>
      <c r="M171" s="32">
        <f t="shared" si="70"/>
        <v>6</v>
      </c>
      <c r="N171" s="32">
        <f t="shared" si="60"/>
        <v>1</v>
      </c>
      <c r="O171" s="70">
        <f t="shared" si="71"/>
        <v>0</v>
      </c>
      <c r="Q171" s="15">
        <v>2</v>
      </c>
      <c r="R171" s="31">
        <v>1</v>
      </c>
      <c r="S171" s="16">
        <v>3</v>
      </c>
      <c r="T171" s="32">
        <v>3</v>
      </c>
      <c r="U171" s="32">
        <v>3</v>
      </c>
      <c r="V171" s="33">
        <v>3</v>
      </c>
      <c r="W171" s="31">
        <f t="shared" si="64"/>
        <v>6</v>
      </c>
      <c r="X171" s="16">
        <f t="shared" ref="X171:X230" si="87">SUM(Q171:S171)/9</f>
        <v>0.66666666666666663</v>
      </c>
      <c r="Y171" s="34">
        <f t="shared" si="72"/>
        <v>9</v>
      </c>
      <c r="Z171" s="32">
        <f t="shared" si="73"/>
        <v>1</v>
      </c>
      <c r="AA171" s="70">
        <f t="shared" si="74"/>
        <v>0.33333333333333337</v>
      </c>
      <c r="AC171" s="15">
        <v>1</v>
      </c>
      <c r="AD171" s="31">
        <v>2</v>
      </c>
      <c r="AE171" s="31">
        <v>0</v>
      </c>
      <c r="AF171" s="35">
        <v>3</v>
      </c>
      <c r="AG171" s="32">
        <v>3</v>
      </c>
      <c r="AH171" s="32">
        <v>3</v>
      </c>
      <c r="AI171" s="14">
        <f t="shared" si="65"/>
        <v>3</v>
      </c>
      <c r="AJ171" s="15">
        <f t="shared" si="66"/>
        <v>0.25</v>
      </c>
      <c r="AK171" s="35">
        <f t="shared" si="75"/>
        <v>9</v>
      </c>
      <c r="AL171" s="34">
        <f t="shared" si="76"/>
        <v>0.75</v>
      </c>
      <c r="AM171" s="70">
        <f t="shared" si="77"/>
        <v>0.5</v>
      </c>
      <c r="AO171" s="15">
        <v>2</v>
      </c>
      <c r="AP171" s="31">
        <v>2</v>
      </c>
      <c r="AQ171" s="31">
        <v>1</v>
      </c>
      <c r="AR171" s="32">
        <v>5</v>
      </c>
      <c r="AS171" s="32">
        <v>5</v>
      </c>
      <c r="AT171" s="33">
        <v>5</v>
      </c>
      <c r="AU171" s="31">
        <f t="shared" si="67"/>
        <v>5</v>
      </c>
      <c r="AV171" s="15">
        <f t="shared" si="62"/>
        <v>0.33333333333333331</v>
      </c>
      <c r="AW171" s="35">
        <f t="shared" si="78"/>
        <v>15</v>
      </c>
      <c r="AX171" s="32">
        <f t="shared" si="79"/>
        <v>1</v>
      </c>
      <c r="AY171" s="70">
        <f t="shared" si="80"/>
        <v>0.66666666666666674</v>
      </c>
      <c r="BA171" s="31">
        <f t="shared" si="68"/>
        <v>20</v>
      </c>
      <c r="BB171" s="32">
        <f t="shared" si="81"/>
        <v>39</v>
      </c>
      <c r="BC171" s="31">
        <f t="shared" si="69"/>
        <v>0.47619047619047616</v>
      </c>
      <c r="BD171" s="32">
        <f t="shared" si="82"/>
        <v>0.9285714285714286</v>
      </c>
      <c r="BE171" s="70">
        <f t="shared" si="83"/>
        <v>0.45238095238095244</v>
      </c>
      <c r="BG171" s="60">
        <f t="shared" si="85"/>
        <v>22</v>
      </c>
      <c r="BH171" s="36">
        <f t="shared" si="84"/>
        <v>19</v>
      </c>
      <c r="BI171" s="61">
        <f t="shared" si="86"/>
        <v>0.86363636363636365</v>
      </c>
    </row>
    <row r="172" spans="1:61" x14ac:dyDescent="0.15">
      <c r="A172" s="29">
        <v>44</v>
      </c>
      <c r="B172" s="29" t="s">
        <v>39</v>
      </c>
      <c r="C172" s="53">
        <v>3</v>
      </c>
      <c r="D172" s="30">
        <v>3</v>
      </c>
      <c r="E172" s="31">
        <v>2</v>
      </c>
      <c r="F172" s="31">
        <v>2</v>
      </c>
      <c r="G172" s="16">
        <v>2</v>
      </c>
      <c r="H172" s="32">
        <v>2</v>
      </c>
      <c r="I172" s="32">
        <v>2</v>
      </c>
      <c r="J172" s="33">
        <v>2</v>
      </c>
      <c r="K172" s="31">
        <f t="shared" si="61"/>
        <v>6</v>
      </c>
      <c r="L172" s="31">
        <f t="shared" si="63"/>
        <v>1</v>
      </c>
      <c r="M172" s="32">
        <f t="shared" si="70"/>
        <v>6</v>
      </c>
      <c r="N172" s="32">
        <f t="shared" si="60"/>
        <v>1</v>
      </c>
      <c r="O172" s="70">
        <f t="shared" si="71"/>
        <v>0</v>
      </c>
      <c r="Q172" s="15">
        <v>2</v>
      </c>
      <c r="R172" s="31">
        <v>3</v>
      </c>
      <c r="S172" s="16">
        <v>3</v>
      </c>
      <c r="T172" s="32">
        <v>3</v>
      </c>
      <c r="U172" s="32">
        <v>3</v>
      </c>
      <c r="V172" s="33">
        <v>3</v>
      </c>
      <c r="W172" s="31">
        <f t="shared" si="64"/>
        <v>8</v>
      </c>
      <c r="X172" s="16">
        <f t="shared" si="87"/>
        <v>0.88888888888888884</v>
      </c>
      <c r="Y172" s="34">
        <f t="shared" si="72"/>
        <v>9</v>
      </c>
      <c r="Z172" s="32">
        <f t="shared" si="73"/>
        <v>1</v>
      </c>
      <c r="AA172" s="70">
        <f t="shared" si="74"/>
        <v>0.11111111111111116</v>
      </c>
      <c r="AC172" s="15">
        <v>2</v>
      </c>
      <c r="AD172" s="31">
        <v>2</v>
      </c>
      <c r="AE172" s="31">
        <v>3</v>
      </c>
      <c r="AF172" s="35">
        <v>4</v>
      </c>
      <c r="AG172" s="32">
        <v>2</v>
      </c>
      <c r="AH172" s="32">
        <v>4</v>
      </c>
      <c r="AI172" s="14">
        <f t="shared" si="65"/>
        <v>7</v>
      </c>
      <c r="AJ172" s="15">
        <f t="shared" si="66"/>
        <v>0.58333333333333337</v>
      </c>
      <c r="AK172" s="35">
        <f t="shared" si="75"/>
        <v>10</v>
      </c>
      <c r="AL172" s="34">
        <f t="shared" si="76"/>
        <v>0.83333333333333337</v>
      </c>
      <c r="AM172" s="70">
        <f t="shared" si="77"/>
        <v>0.25</v>
      </c>
      <c r="AO172" s="15">
        <v>1</v>
      </c>
      <c r="AP172" s="31">
        <v>1</v>
      </c>
      <c r="AQ172" s="31">
        <v>0</v>
      </c>
      <c r="AR172" s="32">
        <v>2</v>
      </c>
      <c r="AS172" s="32">
        <v>5</v>
      </c>
      <c r="AT172" s="33">
        <v>3</v>
      </c>
      <c r="AU172" s="31">
        <f t="shared" si="67"/>
        <v>2</v>
      </c>
      <c r="AV172" s="15">
        <f t="shared" si="62"/>
        <v>0.13333333333333333</v>
      </c>
      <c r="AW172" s="35">
        <f t="shared" si="78"/>
        <v>10</v>
      </c>
      <c r="AX172" s="32">
        <f t="shared" si="79"/>
        <v>0.66666666666666663</v>
      </c>
      <c r="AY172" s="70">
        <f t="shared" si="80"/>
        <v>0.53333333333333333</v>
      </c>
      <c r="BA172" s="31">
        <f t="shared" si="68"/>
        <v>23</v>
      </c>
      <c r="BB172" s="32">
        <f t="shared" si="81"/>
        <v>35</v>
      </c>
      <c r="BC172" s="31">
        <f t="shared" si="69"/>
        <v>0.54761904761904767</v>
      </c>
      <c r="BD172" s="32">
        <f t="shared" si="82"/>
        <v>0.83333333333333337</v>
      </c>
      <c r="BE172" s="70">
        <f t="shared" si="83"/>
        <v>0.2857142857142857</v>
      </c>
      <c r="BG172" s="60">
        <f t="shared" si="85"/>
        <v>19</v>
      </c>
      <c r="BH172" s="36">
        <f t="shared" si="84"/>
        <v>12</v>
      </c>
      <c r="BI172" s="61">
        <f t="shared" si="86"/>
        <v>0.63157894736842102</v>
      </c>
    </row>
    <row r="173" spans="1:61" x14ac:dyDescent="0.15">
      <c r="A173" s="29">
        <v>45</v>
      </c>
      <c r="B173" s="29" t="s">
        <v>141</v>
      </c>
      <c r="C173" s="53">
        <v>3</v>
      </c>
      <c r="D173" s="30">
        <v>3</v>
      </c>
      <c r="E173" s="31">
        <v>2</v>
      </c>
      <c r="F173" s="31">
        <v>2</v>
      </c>
      <c r="G173" s="16">
        <v>2</v>
      </c>
      <c r="H173" s="32">
        <v>2</v>
      </c>
      <c r="I173" s="32">
        <v>2</v>
      </c>
      <c r="J173" s="33">
        <v>2</v>
      </c>
      <c r="K173" s="31">
        <f t="shared" si="61"/>
        <v>6</v>
      </c>
      <c r="L173" s="31">
        <f t="shared" si="63"/>
        <v>1</v>
      </c>
      <c r="M173" s="32">
        <f t="shared" si="70"/>
        <v>6</v>
      </c>
      <c r="N173" s="32">
        <f t="shared" ref="N173:N232" si="88">SUM(H173:J173)/6</f>
        <v>1</v>
      </c>
      <c r="O173" s="70">
        <f t="shared" si="71"/>
        <v>0</v>
      </c>
      <c r="Q173" s="15">
        <v>3</v>
      </c>
      <c r="R173" s="31">
        <v>1</v>
      </c>
      <c r="S173" s="16">
        <v>3</v>
      </c>
      <c r="T173" s="32">
        <v>3</v>
      </c>
      <c r="U173" s="32">
        <v>2</v>
      </c>
      <c r="V173" s="33">
        <v>3</v>
      </c>
      <c r="W173" s="31">
        <f t="shared" si="64"/>
        <v>7</v>
      </c>
      <c r="X173" s="16">
        <f t="shared" si="87"/>
        <v>0.77777777777777779</v>
      </c>
      <c r="Y173" s="34">
        <f t="shared" si="72"/>
        <v>8</v>
      </c>
      <c r="Z173" s="32">
        <f t="shared" si="73"/>
        <v>0.88888888888888884</v>
      </c>
      <c r="AA173" s="70">
        <f t="shared" si="74"/>
        <v>0.11111111111111105</v>
      </c>
      <c r="AC173" s="15">
        <v>1</v>
      </c>
      <c r="AD173" s="31">
        <v>1</v>
      </c>
      <c r="AE173" s="31">
        <v>2</v>
      </c>
      <c r="AF173" s="35">
        <v>3</v>
      </c>
      <c r="AG173" s="32">
        <v>1</v>
      </c>
      <c r="AH173" s="32">
        <v>3</v>
      </c>
      <c r="AI173" s="14">
        <f t="shared" si="65"/>
        <v>4</v>
      </c>
      <c r="AJ173" s="15">
        <f t="shared" si="66"/>
        <v>0.33333333333333331</v>
      </c>
      <c r="AK173" s="35">
        <f t="shared" si="75"/>
        <v>7</v>
      </c>
      <c r="AL173" s="34">
        <f t="shared" si="76"/>
        <v>0.58333333333333337</v>
      </c>
      <c r="AM173" s="70">
        <f t="shared" si="77"/>
        <v>0.25000000000000006</v>
      </c>
      <c r="AO173" s="15">
        <v>1</v>
      </c>
      <c r="AP173" s="31">
        <v>0</v>
      </c>
      <c r="AQ173" s="31">
        <v>0</v>
      </c>
      <c r="AR173" s="32">
        <v>3</v>
      </c>
      <c r="AS173" s="32">
        <v>3</v>
      </c>
      <c r="AT173" s="33">
        <v>2</v>
      </c>
      <c r="AU173" s="31">
        <f t="shared" si="67"/>
        <v>1</v>
      </c>
      <c r="AV173" s="15">
        <f t="shared" si="62"/>
        <v>6.6666666666666666E-2</v>
      </c>
      <c r="AW173" s="35">
        <f t="shared" si="78"/>
        <v>8</v>
      </c>
      <c r="AX173" s="32">
        <f t="shared" si="79"/>
        <v>0.53333333333333333</v>
      </c>
      <c r="AY173" s="70">
        <f t="shared" si="80"/>
        <v>0.46666666666666667</v>
      </c>
      <c r="BA173" s="31">
        <f t="shared" si="68"/>
        <v>18</v>
      </c>
      <c r="BB173" s="32">
        <f t="shared" si="81"/>
        <v>29</v>
      </c>
      <c r="BC173" s="31">
        <f t="shared" si="69"/>
        <v>0.42857142857142855</v>
      </c>
      <c r="BD173" s="32">
        <f t="shared" si="82"/>
        <v>0.69047619047619047</v>
      </c>
      <c r="BE173" s="70">
        <f t="shared" si="83"/>
        <v>0.26190476190476192</v>
      </c>
      <c r="BG173" s="60">
        <f t="shared" si="85"/>
        <v>24</v>
      </c>
      <c r="BH173" s="36">
        <f t="shared" si="84"/>
        <v>11</v>
      </c>
      <c r="BI173" s="61">
        <f t="shared" si="86"/>
        <v>0.45833333333333331</v>
      </c>
    </row>
    <row r="174" spans="1:61" x14ac:dyDescent="0.15">
      <c r="A174" s="29">
        <v>46</v>
      </c>
      <c r="B174" s="29" t="s">
        <v>27</v>
      </c>
      <c r="C174" s="53">
        <v>3</v>
      </c>
      <c r="D174" s="30">
        <v>3</v>
      </c>
      <c r="E174" s="31">
        <v>2</v>
      </c>
      <c r="F174" s="31">
        <v>2</v>
      </c>
      <c r="G174" s="16">
        <v>2</v>
      </c>
      <c r="H174" s="32">
        <v>2</v>
      </c>
      <c r="I174" s="32">
        <v>2</v>
      </c>
      <c r="J174" s="33">
        <v>2</v>
      </c>
      <c r="K174" s="31">
        <f t="shared" si="61"/>
        <v>6</v>
      </c>
      <c r="L174" s="31">
        <f t="shared" si="63"/>
        <v>1</v>
      </c>
      <c r="M174" s="32">
        <f t="shared" si="70"/>
        <v>6</v>
      </c>
      <c r="N174" s="32">
        <f t="shared" si="88"/>
        <v>1</v>
      </c>
      <c r="O174" s="70">
        <f t="shared" si="71"/>
        <v>0</v>
      </c>
      <c r="Q174" s="15">
        <v>3</v>
      </c>
      <c r="R174" s="31">
        <v>2</v>
      </c>
      <c r="S174" s="16">
        <v>3</v>
      </c>
      <c r="T174" s="32">
        <v>3</v>
      </c>
      <c r="U174" s="32">
        <v>3</v>
      </c>
      <c r="V174" s="33">
        <v>3</v>
      </c>
      <c r="W174" s="31">
        <f t="shared" si="64"/>
        <v>8</v>
      </c>
      <c r="X174" s="16">
        <f t="shared" si="87"/>
        <v>0.88888888888888884</v>
      </c>
      <c r="Y174" s="34">
        <f t="shared" si="72"/>
        <v>9</v>
      </c>
      <c r="Z174" s="32">
        <f t="shared" si="73"/>
        <v>1</v>
      </c>
      <c r="AA174" s="70">
        <f t="shared" si="74"/>
        <v>0.11111111111111116</v>
      </c>
      <c r="AC174" s="15">
        <v>4</v>
      </c>
      <c r="AD174" s="31">
        <v>4</v>
      </c>
      <c r="AE174" s="31">
        <v>3</v>
      </c>
      <c r="AF174" s="35">
        <v>4</v>
      </c>
      <c r="AG174" s="32">
        <v>4</v>
      </c>
      <c r="AH174" s="32">
        <v>4</v>
      </c>
      <c r="AI174" s="14">
        <f t="shared" si="65"/>
        <v>11</v>
      </c>
      <c r="AJ174" s="15">
        <f t="shared" si="66"/>
        <v>0.91666666666666663</v>
      </c>
      <c r="AK174" s="35">
        <f t="shared" si="75"/>
        <v>12</v>
      </c>
      <c r="AL174" s="34">
        <f t="shared" si="76"/>
        <v>1</v>
      </c>
      <c r="AM174" s="70">
        <f t="shared" si="77"/>
        <v>8.333333333333337E-2</v>
      </c>
      <c r="AO174" s="15">
        <v>3</v>
      </c>
      <c r="AP174" s="31">
        <v>4</v>
      </c>
      <c r="AQ174" s="31">
        <v>4</v>
      </c>
      <c r="AR174" s="32">
        <v>5</v>
      </c>
      <c r="AS174" s="32">
        <v>5</v>
      </c>
      <c r="AT174" s="33">
        <v>5</v>
      </c>
      <c r="AU174" s="31">
        <f t="shared" si="67"/>
        <v>11</v>
      </c>
      <c r="AV174" s="15">
        <f t="shared" si="62"/>
        <v>0.73333333333333328</v>
      </c>
      <c r="AW174" s="35">
        <f t="shared" si="78"/>
        <v>15</v>
      </c>
      <c r="AX174" s="32">
        <f t="shared" si="79"/>
        <v>1</v>
      </c>
      <c r="AY174" s="70">
        <f t="shared" si="80"/>
        <v>0.26666666666666672</v>
      </c>
      <c r="BA174" s="31">
        <f t="shared" si="68"/>
        <v>36</v>
      </c>
      <c r="BB174" s="32">
        <f t="shared" si="81"/>
        <v>42</v>
      </c>
      <c r="BC174" s="31">
        <f t="shared" si="69"/>
        <v>0.8571428571428571</v>
      </c>
      <c r="BD174" s="32">
        <f t="shared" si="82"/>
        <v>1</v>
      </c>
      <c r="BE174" s="70">
        <f t="shared" si="83"/>
        <v>0.1428571428571429</v>
      </c>
      <c r="BG174" s="60">
        <f t="shared" si="85"/>
        <v>6</v>
      </c>
      <c r="BH174" s="36">
        <f t="shared" si="84"/>
        <v>6</v>
      </c>
      <c r="BI174" s="61">
        <f t="shared" si="86"/>
        <v>1</v>
      </c>
    </row>
    <row r="175" spans="1:61" x14ac:dyDescent="0.15">
      <c r="A175" s="29">
        <v>47</v>
      </c>
      <c r="B175" s="29" t="s">
        <v>30</v>
      </c>
      <c r="C175" s="53">
        <v>3</v>
      </c>
      <c r="D175" s="30">
        <v>3</v>
      </c>
      <c r="E175" s="31">
        <v>2</v>
      </c>
      <c r="F175" s="31">
        <v>2</v>
      </c>
      <c r="G175" s="16">
        <v>2</v>
      </c>
      <c r="H175" s="32">
        <v>2</v>
      </c>
      <c r="I175" s="32">
        <v>2</v>
      </c>
      <c r="J175" s="33">
        <v>2</v>
      </c>
      <c r="K175" s="31">
        <f t="shared" si="61"/>
        <v>6</v>
      </c>
      <c r="L175" s="31">
        <f t="shared" si="63"/>
        <v>1</v>
      </c>
      <c r="M175" s="32">
        <f t="shared" si="70"/>
        <v>6</v>
      </c>
      <c r="N175" s="32">
        <f t="shared" si="88"/>
        <v>1</v>
      </c>
      <c r="O175" s="70">
        <f t="shared" si="71"/>
        <v>0</v>
      </c>
      <c r="Q175" s="15">
        <v>2</v>
      </c>
      <c r="R175" s="31">
        <v>3</v>
      </c>
      <c r="S175" s="16">
        <v>3</v>
      </c>
      <c r="T175" s="32">
        <v>3</v>
      </c>
      <c r="U175" s="32">
        <v>3</v>
      </c>
      <c r="V175" s="33">
        <v>3</v>
      </c>
      <c r="W175" s="31">
        <f t="shared" si="64"/>
        <v>8</v>
      </c>
      <c r="X175" s="16">
        <f t="shared" si="87"/>
        <v>0.88888888888888884</v>
      </c>
      <c r="Y175" s="34">
        <f t="shared" si="72"/>
        <v>9</v>
      </c>
      <c r="Z175" s="32">
        <f t="shared" si="73"/>
        <v>1</v>
      </c>
      <c r="AA175" s="70">
        <f t="shared" si="74"/>
        <v>0.11111111111111116</v>
      </c>
      <c r="AC175" s="15">
        <v>2</v>
      </c>
      <c r="AD175" s="31">
        <v>0</v>
      </c>
      <c r="AE175" s="31">
        <v>3</v>
      </c>
      <c r="AF175" s="35">
        <v>3</v>
      </c>
      <c r="AG175" s="32">
        <v>2</v>
      </c>
      <c r="AH175" s="32">
        <v>4</v>
      </c>
      <c r="AI175" s="14">
        <f t="shared" si="65"/>
        <v>5</v>
      </c>
      <c r="AJ175" s="15">
        <f t="shared" si="66"/>
        <v>0.41666666666666669</v>
      </c>
      <c r="AK175" s="35">
        <f t="shared" si="75"/>
        <v>9</v>
      </c>
      <c r="AL175" s="34">
        <f t="shared" si="76"/>
        <v>0.75</v>
      </c>
      <c r="AM175" s="70">
        <f t="shared" si="77"/>
        <v>0.33333333333333331</v>
      </c>
      <c r="AO175" s="15">
        <v>2</v>
      </c>
      <c r="AP175" s="31">
        <v>2</v>
      </c>
      <c r="AQ175" s="31">
        <v>5</v>
      </c>
      <c r="AR175" s="32">
        <v>5</v>
      </c>
      <c r="AS175" s="32">
        <v>5</v>
      </c>
      <c r="AT175" s="33">
        <v>5</v>
      </c>
      <c r="AU175" s="31">
        <f t="shared" si="67"/>
        <v>9</v>
      </c>
      <c r="AV175" s="15">
        <f t="shared" si="62"/>
        <v>0.6</v>
      </c>
      <c r="AW175" s="35">
        <f t="shared" si="78"/>
        <v>15</v>
      </c>
      <c r="AX175" s="32">
        <f t="shared" si="79"/>
        <v>1</v>
      </c>
      <c r="AY175" s="70">
        <f t="shared" si="80"/>
        <v>0.4</v>
      </c>
      <c r="BA175" s="31">
        <f t="shared" si="68"/>
        <v>28</v>
      </c>
      <c r="BB175" s="32">
        <f t="shared" si="81"/>
        <v>39</v>
      </c>
      <c r="BC175" s="31">
        <f t="shared" si="69"/>
        <v>0.66666666666666663</v>
      </c>
      <c r="BD175" s="32">
        <f t="shared" si="82"/>
        <v>0.9285714285714286</v>
      </c>
      <c r="BE175" s="70">
        <f t="shared" si="83"/>
        <v>0.26190476190476197</v>
      </c>
      <c r="BG175" s="60">
        <f t="shared" si="85"/>
        <v>14</v>
      </c>
      <c r="BH175" s="36">
        <f t="shared" si="84"/>
        <v>11</v>
      </c>
      <c r="BI175" s="61">
        <f t="shared" si="86"/>
        <v>0.7857142857142857</v>
      </c>
    </row>
    <row r="176" spans="1:61" x14ac:dyDescent="0.15">
      <c r="A176" s="29">
        <v>48</v>
      </c>
      <c r="B176" s="29" t="s">
        <v>70</v>
      </c>
      <c r="C176" s="53">
        <v>3</v>
      </c>
      <c r="D176" s="30">
        <v>3</v>
      </c>
      <c r="E176" s="31">
        <v>2</v>
      </c>
      <c r="F176" s="31">
        <v>2</v>
      </c>
      <c r="G176" s="16">
        <v>2</v>
      </c>
      <c r="H176" s="32">
        <v>2</v>
      </c>
      <c r="I176" s="32">
        <v>2</v>
      </c>
      <c r="J176" s="33">
        <v>2</v>
      </c>
      <c r="K176" s="31">
        <f t="shared" si="61"/>
        <v>6</v>
      </c>
      <c r="L176" s="31">
        <f t="shared" si="63"/>
        <v>1</v>
      </c>
      <c r="M176" s="32">
        <f t="shared" si="70"/>
        <v>6</v>
      </c>
      <c r="N176" s="32">
        <f t="shared" si="88"/>
        <v>1</v>
      </c>
      <c r="O176" s="70">
        <f t="shared" si="71"/>
        <v>0</v>
      </c>
      <c r="Q176" s="15">
        <v>2</v>
      </c>
      <c r="R176" s="31">
        <v>0</v>
      </c>
      <c r="S176" s="16">
        <v>3</v>
      </c>
      <c r="T176" s="32">
        <v>2</v>
      </c>
      <c r="U176" s="32">
        <v>2</v>
      </c>
      <c r="V176" s="33">
        <v>3</v>
      </c>
      <c r="W176" s="31">
        <f t="shared" si="64"/>
        <v>5</v>
      </c>
      <c r="X176" s="16">
        <f t="shared" si="87"/>
        <v>0.55555555555555558</v>
      </c>
      <c r="Y176" s="34">
        <f t="shared" si="72"/>
        <v>7</v>
      </c>
      <c r="Z176" s="32">
        <f t="shared" si="73"/>
        <v>0.77777777777777779</v>
      </c>
      <c r="AA176" s="70">
        <f t="shared" si="74"/>
        <v>0.22222222222222221</v>
      </c>
      <c r="AC176" s="15">
        <v>1</v>
      </c>
      <c r="AD176" s="31">
        <v>2</v>
      </c>
      <c r="AE176" s="31">
        <v>3</v>
      </c>
      <c r="AF176" s="35">
        <v>2</v>
      </c>
      <c r="AG176" s="32">
        <v>4</v>
      </c>
      <c r="AH176" s="32">
        <v>4</v>
      </c>
      <c r="AI176" s="14">
        <f t="shared" si="65"/>
        <v>6</v>
      </c>
      <c r="AJ176" s="15">
        <f t="shared" si="66"/>
        <v>0.5</v>
      </c>
      <c r="AK176" s="35">
        <f t="shared" si="75"/>
        <v>10</v>
      </c>
      <c r="AL176" s="34">
        <f t="shared" si="76"/>
        <v>0.83333333333333337</v>
      </c>
      <c r="AM176" s="70">
        <f t="shared" si="77"/>
        <v>0.33333333333333337</v>
      </c>
      <c r="AO176" s="15">
        <v>1</v>
      </c>
      <c r="AP176" s="31">
        <v>2</v>
      </c>
      <c r="AQ176" s="31">
        <v>1</v>
      </c>
      <c r="AR176" s="32">
        <v>5</v>
      </c>
      <c r="AS176" s="32">
        <v>5</v>
      </c>
      <c r="AT176" s="33">
        <v>4</v>
      </c>
      <c r="AU176" s="31">
        <f t="shared" si="67"/>
        <v>4</v>
      </c>
      <c r="AV176" s="15">
        <f t="shared" si="62"/>
        <v>0.26666666666666666</v>
      </c>
      <c r="AW176" s="35">
        <f t="shared" si="78"/>
        <v>14</v>
      </c>
      <c r="AX176" s="32">
        <f t="shared" si="79"/>
        <v>0.93333333333333335</v>
      </c>
      <c r="AY176" s="70">
        <f t="shared" si="80"/>
        <v>0.66666666666666674</v>
      </c>
      <c r="BA176" s="31">
        <f t="shared" si="68"/>
        <v>21</v>
      </c>
      <c r="BB176" s="32">
        <f t="shared" si="81"/>
        <v>37</v>
      </c>
      <c r="BC176" s="31">
        <f t="shared" si="69"/>
        <v>0.5</v>
      </c>
      <c r="BD176" s="32">
        <f t="shared" si="82"/>
        <v>0.88095238095238093</v>
      </c>
      <c r="BE176" s="70">
        <f t="shared" si="83"/>
        <v>0.38095238095238093</v>
      </c>
      <c r="BG176" s="60">
        <f t="shared" si="85"/>
        <v>21</v>
      </c>
      <c r="BH176" s="36">
        <f t="shared" si="84"/>
        <v>16</v>
      </c>
      <c r="BI176" s="61">
        <f t="shared" si="86"/>
        <v>0.76190476190476186</v>
      </c>
    </row>
    <row r="177" spans="1:61" x14ac:dyDescent="0.15">
      <c r="A177" s="29">
        <v>49</v>
      </c>
      <c r="B177" s="29" t="s">
        <v>73</v>
      </c>
      <c r="C177" s="53">
        <v>3</v>
      </c>
      <c r="D177" s="30">
        <v>3</v>
      </c>
      <c r="E177" s="31">
        <v>2</v>
      </c>
      <c r="F177" s="31">
        <v>2</v>
      </c>
      <c r="G177" s="16">
        <v>2</v>
      </c>
      <c r="H177" s="32">
        <v>2</v>
      </c>
      <c r="I177" s="32">
        <v>2</v>
      </c>
      <c r="J177" s="33">
        <v>2</v>
      </c>
      <c r="K177" s="31">
        <f t="shared" si="61"/>
        <v>6</v>
      </c>
      <c r="L177" s="31">
        <f t="shared" si="63"/>
        <v>1</v>
      </c>
      <c r="M177" s="32">
        <f t="shared" si="70"/>
        <v>6</v>
      </c>
      <c r="N177" s="32">
        <f t="shared" si="88"/>
        <v>1</v>
      </c>
      <c r="O177" s="70">
        <f t="shared" si="71"/>
        <v>0</v>
      </c>
      <c r="Q177" s="15">
        <v>3</v>
      </c>
      <c r="R177" s="31">
        <v>3</v>
      </c>
      <c r="S177" s="16">
        <v>3</v>
      </c>
      <c r="T177" s="32">
        <v>3</v>
      </c>
      <c r="U177" s="32">
        <v>3</v>
      </c>
      <c r="V177" s="33">
        <v>3</v>
      </c>
      <c r="W177" s="31">
        <f t="shared" si="64"/>
        <v>9</v>
      </c>
      <c r="X177" s="16">
        <f t="shared" si="87"/>
        <v>1</v>
      </c>
      <c r="Y177" s="34">
        <f t="shared" si="72"/>
        <v>9</v>
      </c>
      <c r="Z177" s="32">
        <f t="shared" si="73"/>
        <v>1</v>
      </c>
      <c r="AA177" s="70">
        <f t="shared" si="74"/>
        <v>0</v>
      </c>
      <c r="AC177" s="15">
        <v>2</v>
      </c>
      <c r="AD177" s="31">
        <v>2</v>
      </c>
      <c r="AE177" s="31">
        <v>2</v>
      </c>
      <c r="AF177" s="35">
        <v>3</v>
      </c>
      <c r="AG177" s="32">
        <v>4</v>
      </c>
      <c r="AH177" s="32">
        <v>4</v>
      </c>
      <c r="AI177" s="14">
        <f t="shared" si="65"/>
        <v>6</v>
      </c>
      <c r="AJ177" s="15">
        <f t="shared" si="66"/>
        <v>0.5</v>
      </c>
      <c r="AK177" s="35">
        <f t="shared" si="75"/>
        <v>11</v>
      </c>
      <c r="AL177" s="34">
        <f t="shared" si="76"/>
        <v>0.91666666666666663</v>
      </c>
      <c r="AM177" s="70">
        <f t="shared" si="77"/>
        <v>0.41666666666666663</v>
      </c>
      <c r="AO177" s="15">
        <v>1</v>
      </c>
      <c r="AP177" s="31">
        <v>2</v>
      </c>
      <c r="AQ177" s="31">
        <v>1</v>
      </c>
      <c r="AR177" s="32">
        <v>2</v>
      </c>
      <c r="AS177" s="32">
        <v>4</v>
      </c>
      <c r="AT177" s="33">
        <v>2</v>
      </c>
      <c r="AU177" s="31">
        <f t="shared" si="67"/>
        <v>4</v>
      </c>
      <c r="AV177" s="15">
        <f t="shared" si="62"/>
        <v>0.26666666666666666</v>
      </c>
      <c r="AW177" s="35">
        <f t="shared" si="78"/>
        <v>8</v>
      </c>
      <c r="AX177" s="32">
        <f t="shared" si="79"/>
        <v>0.53333333333333333</v>
      </c>
      <c r="AY177" s="70">
        <f t="shared" si="80"/>
        <v>0.26666666666666666</v>
      </c>
      <c r="BA177" s="31">
        <f t="shared" si="68"/>
        <v>25</v>
      </c>
      <c r="BB177" s="32">
        <f t="shared" si="81"/>
        <v>34</v>
      </c>
      <c r="BC177" s="31">
        <f t="shared" si="69"/>
        <v>0.59523809523809523</v>
      </c>
      <c r="BD177" s="32">
        <f t="shared" si="82"/>
        <v>0.80952380952380953</v>
      </c>
      <c r="BE177" s="70">
        <f t="shared" si="83"/>
        <v>0.2142857142857143</v>
      </c>
      <c r="BG177" s="60">
        <f t="shared" si="85"/>
        <v>17</v>
      </c>
      <c r="BH177" s="36">
        <f t="shared" si="84"/>
        <v>9</v>
      </c>
      <c r="BI177" s="61">
        <f t="shared" si="86"/>
        <v>0.52941176470588236</v>
      </c>
    </row>
    <row r="178" spans="1:61" x14ac:dyDescent="0.15">
      <c r="A178" s="29">
        <v>50</v>
      </c>
      <c r="B178" s="29" t="s">
        <v>76</v>
      </c>
      <c r="C178" s="53">
        <v>3</v>
      </c>
      <c r="D178" s="30">
        <v>3</v>
      </c>
      <c r="E178" s="31">
        <v>2</v>
      </c>
      <c r="F178" s="31">
        <v>2</v>
      </c>
      <c r="G178" s="16">
        <v>2</v>
      </c>
      <c r="H178" s="32">
        <v>2</v>
      </c>
      <c r="I178" s="32">
        <v>2</v>
      </c>
      <c r="J178" s="33">
        <v>2</v>
      </c>
      <c r="K178" s="31">
        <f t="shared" si="61"/>
        <v>6</v>
      </c>
      <c r="L178" s="31">
        <f t="shared" si="63"/>
        <v>1</v>
      </c>
      <c r="M178" s="32">
        <f t="shared" si="70"/>
        <v>6</v>
      </c>
      <c r="N178" s="32">
        <f t="shared" si="88"/>
        <v>1</v>
      </c>
      <c r="O178" s="70">
        <f t="shared" si="71"/>
        <v>0</v>
      </c>
      <c r="Q178" s="15">
        <v>3</v>
      </c>
      <c r="R178" s="31">
        <v>2</v>
      </c>
      <c r="S178" s="16">
        <v>3</v>
      </c>
      <c r="T178" s="32">
        <v>3</v>
      </c>
      <c r="U178" s="32">
        <v>2</v>
      </c>
      <c r="V178" s="33">
        <v>3</v>
      </c>
      <c r="W178" s="31">
        <f t="shared" si="64"/>
        <v>8</v>
      </c>
      <c r="X178" s="16">
        <f t="shared" si="87"/>
        <v>0.88888888888888884</v>
      </c>
      <c r="Y178" s="34">
        <f t="shared" si="72"/>
        <v>8</v>
      </c>
      <c r="Z178" s="32">
        <f t="shared" si="73"/>
        <v>0.88888888888888884</v>
      </c>
      <c r="AA178" s="70">
        <f t="shared" si="74"/>
        <v>0</v>
      </c>
      <c r="AC178" s="15">
        <v>1</v>
      </c>
      <c r="AD178" s="31">
        <v>1</v>
      </c>
      <c r="AE178" s="31">
        <v>1</v>
      </c>
      <c r="AF178" s="35">
        <v>1</v>
      </c>
      <c r="AG178" s="32">
        <v>2</v>
      </c>
      <c r="AH178" s="32">
        <v>2</v>
      </c>
      <c r="AI178" s="14">
        <f t="shared" si="65"/>
        <v>3</v>
      </c>
      <c r="AJ178" s="15">
        <f t="shared" si="66"/>
        <v>0.25</v>
      </c>
      <c r="AK178" s="35">
        <f t="shared" si="75"/>
        <v>5</v>
      </c>
      <c r="AL178" s="34">
        <f t="shared" si="76"/>
        <v>0.41666666666666669</v>
      </c>
      <c r="AM178" s="70">
        <f t="shared" si="77"/>
        <v>0.16666666666666669</v>
      </c>
      <c r="AO178" s="15">
        <v>1</v>
      </c>
      <c r="AP178" s="31">
        <v>1</v>
      </c>
      <c r="AQ178" s="31">
        <v>1</v>
      </c>
      <c r="AR178" s="32">
        <v>1</v>
      </c>
      <c r="AS178" s="32">
        <v>1</v>
      </c>
      <c r="AT178" s="33">
        <v>1</v>
      </c>
      <c r="AU178" s="31">
        <f t="shared" si="67"/>
        <v>3</v>
      </c>
      <c r="AV178" s="15">
        <f t="shared" si="62"/>
        <v>0.2</v>
      </c>
      <c r="AW178" s="35">
        <f t="shared" si="78"/>
        <v>3</v>
      </c>
      <c r="AX178" s="32">
        <f t="shared" si="79"/>
        <v>0.2</v>
      </c>
      <c r="AY178" s="70">
        <f t="shared" si="80"/>
        <v>0</v>
      </c>
      <c r="BA178" s="31">
        <f t="shared" si="68"/>
        <v>20</v>
      </c>
      <c r="BB178" s="32">
        <f t="shared" si="81"/>
        <v>22</v>
      </c>
      <c r="BC178" s="31">
        <f t="shared" si="69"/>
        <v>0.47619047619047616</v>
      </c>
      <c r="BD178" s="32">
        <f t="shared" si="82"/>
        <v>0.52380952380952384</v>
      </c>
      <c r="BE178" s="70">
        <f t="shared" si="83"/>
        <v>4.7619047619047672E-2</v>
      </c>
      <c r="BG178" s="60">
        <f t="shared" si="85"/>
        <v>22</v>
      </c>
      <c r="BH178" s="36">
        <f t="shared" si="84"/>
        <v>2</v>
      </c>
      <c r="BI178" s="61">
        <f t="shared" si="86"/>
        <v>9.0909090909090912E-2</v>
      </c>
    </row>
    <row r="179" spans="1:61" x14ac:dyDescent="0.15">
      <c r="A179" s="29">
        <v>51</v>
      </c>
      <c r="B179" s="29" t="s">
        <v>8</v>
      </c>
      <c r="C179" s="53">
        <v>3</v>
      </c>
      <c r="D179" s="30">
        <v>3</v>
      </c>
      <c r="E179" s="31">
        <v>2</v>
      </c>
      <c r="F179" s="31">
        <v>2</v>
      </c>
      <c r="G179" s="16">
        <v>2</v>
      </c>
      <c r="H179" s="32">
        <v>2</v>
      </c>
      <c r="I179" s="32">
        <v>2</v>
      </c>
      <c r="J179" s="33">
        <v>2</v>
      </c>
      <c r="K179" s="31">
        <f t="shared" si="61"/>
        <v>6</v>
      </c>
      <c r="L179" s="31">
        <f t="shared" si="63"/>
        <v>1</v>
      </c>
      <c r="M179" s="32">
        <f t="shared" si="70"/>
        <v>6</v>
      </c>
      <c r="N179" s="32">
        <f t="shared" si="88"/>
        <v>1</v>
      </c>
      <c r="O179" s="70">
        <f t="shared" si="71"/>
        <v>0</v>
      </c>
      <c r="Q179" s="15">
        <v>3</v>
      </c>
      <c r="R179" s="31">
        <v>3</v>
      </c>
      <c r="S179" s="16">
        <v>3</v>
      </c>
      <c r="T179" s="32">
        <v>3</v>
      </c>
      <c r="U179" s="32">
        <v>3</v>
      </c>
      <c r="V179" s="33">
        <v>3</v>
      </c>
      <c r="W179" s="31">
        <f t="shared" si="64"/>
        <v>9</v>
      </c>
      <c r="X179" s="16">
        <f t="shared" si="87"/>
        <v>1</v>
      </c>
      <c r="Y179" s="34">
        <f t="shared" si="72"/>
        <v>9</v>
      </c>
      <c r="Z179" s="32">
        <f t="shared" si="73"/>
        <v>1</v>
      </c>
      <c r="AA179" s="70">
        <f t="shared" si="74"/>
        <v>0</v>
      </c>
      <c r="AC179" s="15">
        <v>4</v>
      </c>
      <c r="AD179" s="31">
        <v>2</v>
      </c>
      <c r="AE179" s="31">
        <v>2</v>
      </c>
      <c r="AF179" s="35">
        <v>4</v>
      </c>
      <c r="AG179" s="32">
        <v>3</v>
      </c>
      <c r="AH179" s="32">
        <v>4</v>
      </c>
      <c r="AI179" s="14">
        <f t="shared" si="65"/>
        <v>8</v>
      </c>
      <c r="AJ179" s="15">
        <f t="shared" si="66"/>
        <v>0.66666666666666663</v>
      </c>
      <c r="AK179" s="35">
        <f t="shared" si="75"/>
        <v>11</v>
      </c>
      <c r="AL179" s="34">
        <f t="shared" si="76"/>
        <v>0.91666666666666663</v>
      </c>
      <c r="AM179" s="70">
        <f t="shared" si="77"/>
        <v>0.25</v>
      </c>
      <c r="AO179" s="15">
        <v>5</v>
      </c>
      <c r="AP179" s="31">
        <v>2</v>
      </c>
      <c r="AQ179" s="31">
        <v>4</v>
      </c>
      <c r="AR179" s="32">
        <v>5</v>
      </c>
      <c r="AS179" s="32">
        <v>4</v>
      </c>
      <c r="AT179" s="33">
        <v>5</v>
      </c>
      <c r="AU179" s="31">
        <f t="shared" si="67"/>
        <v>11</v>
      </c>
      <c r="AV179" s="15">
        <f t="shared" si="62"/>
        <v>0.73333333333333328</v>
      </c>
      <c r="AW179" s="35">
        <f t="shared" si="78"/>
        <v>14</v>
      </c>
      <c r="AX179" s="32">
        <f t="shared" si="79"/>
        <v>0.93333333333333335</v>
      </c>
      <c r="AY179" s="70">
        <f t="shared" si="80"/>
        <v>0.20000000000000007</v>
      </c>
      <c r="BA179" s="31">
        <f t="shared" si="68"/>
        <v>34</v>
      </c>
      <c r="BB179" s="32">
        <f t="shared" si="81"/>
        <v>40</v>
      </c>
      <c r="BC179" s="31">
        <f t="shared" si="69"/>
        <v>0.80952380952380953</v>
      </c>
      <c r="BD179" s="32">
        <f t="shared" si="82"/>
        <v>0.95238095238095233</v>
      </c>
      <c r="BE179" s="70">
        <f t="shared" si="83"/>
        <v>0.14285714285714279</v>
      </c>
      <c r="BG179" s="60">
        <f t="shared" si="85"/>
        <v>8</v>
      </c>
      <c r="BH179" s="36">
        <f t="shared" si="84"/>
        <v>6</v>
      </c>
      <c r="BI179" s="61">
        <f t="shared" si="86"/>
        <v>0.75</v>
      </c>
    </row>
    <row r="180" spans="1:61" x14ac:dyDescent="0.15">
      <c r="A180" s="29">
        <v>52</v>
      </c>
      <c r="B180" s="29" t="s">
        <v>11</v>
      </c>
      <c r="C180" s="53">
        <v>3</v>
      </c>
      <c r="D180" s="30">
        <v>3</v>
      </c>
      <c r="E180" s="31">
        <v>2</v>
      </c>
      <c r="F180" s="31">
        <v>2</v>
      </c>
      <c r="G180" s="16">
        <v>2</v>
      </c>
      <c r="H180" s="32">
        <v>2</v>
      </c>
      <c r="I180" s="32">
        <v>2</v>
      </c>
      <c r="J180" s="33">
        <v>2</v>
      </c>
      <c r="K180" s="31">
        <f t="shared" si="61"/>
        <v>6</v>
      </c>
      <c r="L180" s="31">
        <f t="shared" si="63"/>
        <v>1</v>
      </c>
      <c r="M180" s="32">
        <f t="shared" si="70"/>
        <v>6</v>
      </c>
      <c r="N180" s="32">
        <f t="shared" si="88"/>
        <v>1</v>
      </c>
      <c r="O180" s="70">
        <f t="shared" si="71"/>
        <v>0</v>
      </c>
      <c r="Q180" s="15">
        <v>3</v>
      </c>
      <c r="R180" s="31">
        <v>3</v>
      </c>
      <c r="S180" s="16">
        <v>3</v>
      </c>
      <c r="T180" s="32">
        <v>3</v>
      </c>
      <c r="U180" s="32">
        <v>3</v>
      </c>
      <c r="V180" s="33">
        <v>3</v>
      </c>
      <c r="W180" s="31">
        <f t="shared" si="64"/>
        <v>9</v>
      </c>
      <c r="X180" s="16">
        <f t="shared" si="87"/>
        <v>1</v>
      </c>
      <c r="Y180" s="34">
        <f t="shared" si="72"/>
        <v>9</v>
      </c>
      <c r="Z180" s="32">
        <f t="shared" si="73"/>
        <v>1</v>
      </c>
      <c r="AA180" s="70">
        <f t="shared" si="74"/>
        <v>0</v>
      </c>
      <c r="AC180" s="15">
        <v>4</v>
      </c>
      <c r="AD180" s="31">
        <v>2</v>
      </c>
      <c r="AE180" s="31">
        <v>4</v>
      </c>
      <c r="AF180" s="35">
        <v>4</v>
      </c>
      <c r="AG180" s="32">
        <v>3</v>
      </c>
      <c r="AH180" s="32">
        <v>4</v>
      </c>
      <c r="AI180" s="14">
        <f t="shared" si="65"/>
        <v>10</v>
      </c>
      <c r="AJ180" s="15">
        <f t="shared" si="66"/>
        <v>0.83333333333333337</v>
      </c>
      <c r="AK180" s="35">
        <f t="shared" si="75"/>
        <v>11</v>
      </c>
      <c r="AL180" s="34">
        <f t="shared" si="76"/>
        <v>0.91666666666666663</v>
      </c>
      <c r="AM180" s="70">
        <f t="shared" si="77"/>
        <v>8.3333333333333259E-2</v>
      </c>
      <c r="AO180" s="15">
        <v>4</v>
      </c>
      <c r="AP180" s="31">
        <v>1</v>
      </c>
      <c r="AQ180" s="31">
        <v>4</v>
      </c>
      <c r="AR180" s="32">
        <v>4</v>
      </c>
      <c r="AS180" s="32">
        <v>4</v>
      </c>
      <c r="AT180" s="33">
        <v>4</v>
      </c>
      <c r="AU180" s="31">
        <f t="shared" si="67"/>
        <v>9</v>
      </c>
      <c r="AV180" s="15">
        <f t="shared" si="62"/>
        <v>0.6</v>
      </c>
      <c r="AW180" s="35">
        <f t="shared" si="78"/>
        <v>12</v>
      </c>
      <c r="AX180" s="32">
        <f t="shared" si="79"/>
        <v>0.8</v>
      </c>
      <c r="AY180" s="70">
        <f t="shared" si="80"/>
        <v>0.20000000000000007</v>
      </c>
      <c r="BA180" s="31">
        <f t="shared" si="68"/>
        <v>34</v>
      </c>
      <c r="BB180" s="32">
        <f t="shared" si="81"/>
        <v>38</v>
      </c>
      <c r="BC180" s="31">
        <f t="shared" si="69"/>
        <v>0.80952380952380953</v>
      </c>
      <c r="BD180" s="32">
        <f t="shared" si="82"/>
        <v>0.90476190476190477</v>
      </c>
      <c r="BE180" s="70">
        <f t="shared" si="83"/>
        <v>9.5238095238095233E-2</v>
      </c>
      <c r="BG180" s="75">
        <f t="shared" si="85"/>
        <v>8</v>
      </c>
      <c r="BH180" s="65">
        <f t="shared" si="84"/>
        <v>4</v>
      </c>
      <c r="BI180" s="64">
        <f t="shared" si="86"/>
        <v>0.5</v>
      </c>
    </row>
    <row r="181" spans="1:61" s="10" customFormat="1" x14ac:dyDescent="0.15">
      <c r="A181" s="37">
        <v>53</v>
      </c>
      <c r="B181" s="45" t="s">
        <v>184</v>
      </c>
      <c r="C181" s="57">
        <v>3</v>
      </c>
      <c r="D181" s="38">
        <v>4</v>
      </c>
      <c r="E181" s="12">
        <v>2</v>
      </c>
      <c r="F181" s="12">
        <v>2</v>
      </c>
      <c r="G181" s="13">
        <v>2</v>
      </c>
      <c r="H181" s="39">
        <v>2</v>
      </c>
      <c r="I181" s="39">
        <v>2</v>
      </c>
      <c r="J181" s="40">
        <v>2</v>
      </c>
      <c r="K181" s="12">
        <f t="shared" si="61"/>
        <v>6</v>
      </c>
      <c r="L181" s="12">
        <f t="shared" si="63"/>
        <v>1</v>
      </c>
      <c r="M181" s="39">
        <f t="shared" si="70"/>
        <v>6</v>
      </c>
      <c r="N181" s="39">
        <f t="shared" si="88"/>
        <v>1</v>
      </c>
      <c r="O181" s="42">
        <f t="shared" si="71"/>
        <v>0</v>
      </c>
      <c r="P181" s="60"/>
      <c r="Q181" s="12">
        <v>2</v>
      </c>
      <c r="R181" s="12">
        <v>3</v>
      </c>
      <c r="S181" s="13">
        <v>3</v>
      </c>
      <c r="T181" s="39">
        <v>2</v>
      </c>
      <c r="U181" s="39">
        <v>3</v>
      </c>
      <c r="V181" s="40">
        <v>3</v>
      </c>
      <c r="W181" s="12">
        <f t="shared" si="64"/>
        <v>8</v>
      </c>
      <c r="X181" s="13">
        <f t="shared" si="87"/>
        <v>0.88888888888888884</v>
      </c>
      <c r="Y181" s="39">
        <f t="shared" si="72"/>
        <v>8</v>
      </c>
      <c r="Z181" s="39">
        <f t="shared" si="73"/>
        <v>0.88888888888888884</v>
      </c>
      <c r="AA181" s="42">
        <f t="shared" si="74"/>
        <v>0</v>
      </c>
      <c r="AB181" s="60"/>
      <c r="AC181" s="12">
        <v>3</v>
      </c>
      <c r="AD181" s="12">
        <v>2</v>
      </c>
      <c r="AE181" s="12">
        <v>3</v>
      </c>
      <c r="AF181" s="41">
        <v>3</v>
      </c>
      <c r="AG181" s="39">
        <v>2</v>
      </c>
      <c r="AH181" s="39">
        <v>3</v>
      </c>
      <c r="AI181" s="11">
        <f t="shared" si="65"/>
        <v>8</v>
      </c>
      <c r="AJ181" s="12">
        <f t="shared" si="66"/>
        <v>0.66666666666666663</v>
      </c>
      <c r="AK181" s="41">
        <f t="shared" si="75"/>
        <v>8</v>
      </c>
      <c r="AL181" s="39">
        <f t="shared" si="76"/>
        <v>0.66666666666666663</v>
      </c>
      <c r="AM181" s="42">
        <f t="shared" si="77"/>
        <v>0</v>
      </c>
      <c r="AN181" s="60"/>
      <c r="AO181" s="12">
        <v>4</v>
      </c>
      <c r="AP181" s="12">
        <v>4</v>
      </c>
      <c r="AQ181" s="12">
        <v>3</v>
      </c>
      <c r="AR181" s="39">
        <v>4</v>
      </c>
      <c r="AS181" s="39">
        <v>4</v>
      </c>
      <c r="AT181" s="40">
        <v>3</v>
      </c>
      <c r="AU181" s="12">
        <f t="shared" si="67"/>
        <v>11</v>
      </c>
      <c r="AV181" s="12">
        <f t="shared" si="62"/>
        <v>0.73333333333333328</v>
      </c>
      <c r="AW181" s="41">
        <f t="shared" si="78"/>
        <v>11</v>
      </c>
      <c r="AX181" s="39">
        <f t="shared" si="79"/>
        <v>0.73333333333333328</v>
      </c>
      <c r="AY181" s="42">
        <f t="shared" si="80"/>
        <v>0</v>
      </c>
      <c r="AZ181" s="60"/>
      <c r="BA181" s="12">
        <f t="shared" si="68"/>
        <v>33</v>
      </c>
      <c r="BB181" s="39">
        <f t="shared" si="81"/>
        <v>33</v>
      </c>
      <c r="BC181" s="12">
        <f t="shared" si="69"/>
        <v>0.7857142857142857</v>
      </c>
      <c r="BD181" s="39">
        <f t="shared" si="82"/>
        <v>0.7857142857142857</v>
      </c>
      <c r="BE181" s="42">
        <f t="shared" si="83"/>
        <v>0</v>
      </c>
      <c r="BF181" s="60"/>
      <c r="BG181" s="60">
        <f t="shared" si="85"/>
        <v>9</v>
      </c>
      <c r="BH181" s="36">
        <f t="shared" si="84"/>
        <v>0</v>
      </c>
      <c r="BI181" s="61">
        <f t="shared" si="86"/>
        <v>0</v>
      </c>
    </row>
    <row r="182" spans="1:61" x14ac:dyDescent="0.15">
      <c r="A182" s="29">
        <v>54</v>
      </c>
      <c r="B182" s="43" t="s">
        <v>185</v>
      </c>
      <c r="C182" s="53">
        <v>3</v>
      </c>
      <c r="D182" s="30">
        <v>4</v>
      </c>
      <c r="E182" s="31">
        <v>2</v>
      </c>
      <c r="F182" s="31">
        <v>2</v>
      </c>
      <c r="G182" s="16">
        <v>2</v>
      </c>
      <c r="H182" s="32">
        <v>2</v>
      </c>
      <c r="I182" s="32">
        <v>2</v>
      </c>
      <c r="J182" s="33">
        <v>2</v>
      </c>
      <c r="K182" s="31">
        <f t="shared" si="61"/>
        <v>6</v>
      </c>
      <c r="L182" s="31">
        <f t="shared" si="63"/>
        <v>1</v>
      </c>
      <c r="M182" s="32">
        <f t="shared" si="70"/>
        <v>6</v>
      </c>
      <c r="N182" s="32">
        <f t="shared" si="88"/>
        <v>1</v>
      </c>
      <c r="O182" s="70">
        <f t="shared" si="71"/>
        <v>0</v>
      </c>
      <c r="Q182" s="15">
        <v>3</v>
      </c>
      <c r="R182" s="31">
        <v>2</v>
      </c>
      <c r="S182" s="16">
        <v>1</v>
      </c>
      <c r="T182" s="32">
        <v>3</v>
      </c>
      <c r="U182" s="32">
        <v>2</v>
      </c>
      <c r="V182" s="33">
        <v>1</v>
      </c>
      <c r="W182" s="31">
        <f t="shared" si="64"/>
        <v>6</v>
      </c>
      <c r="X182" s="16">
        <f t="shared" si="87"/>
        <v>0.66666666666666663</v>
      </c>
      <c r="Y182" s="34">
        <f t="shared" si="72"/>
        <v>6</v>
      </c>
      <c r="Z182" s="32">
        <f t="shared" si="73"/>
        <v>0.66666666666666663</v>
      </c>
      <c r="AA182" s="70">
        <f t="shared" si="74"/>
        <v>0</v>
      </c>
      <c r="AC182" s="15">
        <v>3</v>
      </c>
      <c r="AD182" s="31">
        <v>2</v>
      </c>
      <c r="AE182" s="31">
        <v>3</v>
      </c>
      <c r="AF182" s="35">
        <v>3</v>
      </c>
      <c r="AG182" s="32">
        <v>2</v>
      </c>
      <c r="AH182" s="32">
        <v>3</v>
      </c>
      <c r="AI182" s="14">
        <f t="shared" si="65"/>
        <v>8</v>
      </c>
      <c r="AJ182" s="15">
        <f t="shared" si="66"/>
        <v>0.66666666666666663</v>
      </c>
      <c r="AK182" s="35">
        <f t="shared" si="75"/>
        <v>8</v>
      </c>
      <c r="AL182" s="34">
        <f t="shared" si="76"/>
        <v>0.66666666666666663</v>
      </c>
      <c r="AM182" s="70">
        <f t="shared" si="77"/>
        <v>0</v>
      </c>
      <c r="AO182" s="15">
        <v>3</v>
      </c>
      <c r="AP182" s="31">
        <v>3</v>
      </c>
      <c r="AQ182" s="31">
        <v>2</v>
      </c>
      <c r="AR182" s="32">
        <v>3</v>
      </c>
      <c r="AS182" s="32">
        <v>3</v>
      </c>
      <c r="AT182" s="33">
        <v>2</v>
      </c>
      <c r="AU182" s="31">
        <f t="shared" si="67"/>
        <v>8</v>
      </c>
      <c r="AV182" s="15">
        <f t="shared" si="62"/>
        <v>0.53333333333333333</v>
      </c>
      <c r="AW182" s="35">
        <f t="shared" si="78"/>
        <v>8</v>
      </c>
      <c r="AX182" s="32">
        <f t="shared" si="79"/>
        <v>0.53333333333333333</v>
      </c>
      <c r="AY182" s="70">
        <f t="shared" si="80"/>
        <v>0</v>
      </c>
      <c r="BA182" s="31">
        <f t="shared" si="68"/>
        <v>28</v>
      </c>
      <c r="BB182" s="32">
        <f t="shared" si="81"/>
        <v>28</v>
      </c>
      <c r="BC182" s="31">
        <f t="shared" si="69"/>
        <v>0.66666666666666663</v>
      </c>
      <c r="BD182" s="32">
        <f t="shared" si="82"/>
        <v>0.66666666666666663</v>
      </c>
      <c r="BE182" s="70">
        <f t="shared" si="83"/>
        <v>0</v>
      </c>
      <c r="BG182" s="60">
        <f t="shared" si="85"/>
        <v>14</v>
      </c>
      <c r="BH182" s="36">
        <f>SUM(BB182-BA182)</f>
        <v>0</v>
      </c>
      <c r="BI182" s="61">
        <f t="shared" si="86"/>
        <v>0</v>
      </c>
    </row>
    <row r="183" spans="1:61" x14ac:dyDescent="0.15">
      <c r="A183" s="29">
        <v>55</v>
      </c>
      <c r="B183" s="43" t="s">
        <v>186</v>
      </c>
      <c r="C183" s="53">
        <v>3</v>
      </c>
      <c r="D183" s="30">
        <v>4</v>
      </c>
      <c r="E183" s="31">
        <v>2</v>
      </c>
      <c r="F183" s="31">
        <v>2</v>
      </c>
      <c r="G183" s="16">
        <v>2</v>
      </c>
      <c r="H183" s="32">
        <v>2</v>
      </c>
      <c r="I183" s="32">
        <v>2</v>
      </c>
      <c r="J183" s="33">
        <v>2</v>
      </c>
      <c r="K183" s="31">
        <f t="shared" si="61"/>
        <v>6</v>
      </c>
      <c r="L183" s="31">
        <f t="shared" si="63"/>
        <v>1</v>
      </c>
      <c r="M183" s="32">
        <f t="shared" si="70"/>
        <v>6</v>
      </c>
      <c r="N183" s="32">
        <f t="shared" si="88"/>
        <v>1</v>
      </c>
      <c r="O183" s="70">
        <f t="shared" si="71"/>
        <v>0</v>
      </c>
      <c r="Q183" s="15">
        <v>3</v>
      </c>
      <c r="R183" s="31">
        <v>1</v>
      </c>
      <c r="S183" s="16">
        <v>3</v>
      </c>
      <c r="T183" s="32">
        <v>3</v>
      </c>
      <c r="U183" s="32">
        <v>2</v>
      </c>
      <c r="V183" s="33">
        <v>3</v>
      </c>
      <c r="W183" s="31">
        <f t="shared" si="64"/>
        <v>7</v>
      </c>
      <c r="X183" s="16">
        <f t="shared" si="87"/>
        <v>0.77777777777777779</v>
      </c>
      <c r="Y183" s="34">
        <f t="shared" si="72"/>
        <v>8</v>
      </c>
      <c r="Z183" s="32">
        <f t="shared" si="73"/>
        <v>0.88888888888888884</v>
      </c>
      <c r="AA183" s="70">
        <f t="shared" si="74"/>
        <v>0.11111111111111105</v>
      </c>
      <c r="AC183" s="15">
        <v>0</v>
      </c>
      <c r="AD183" s="31">
        <v>3</v>
      </c>
      <c r="AE183" s="31">
        <v>4</v>
      </c>
      <c r="AF183" s="35">
        <v>0</v>
      </c>
      <c r="AG183" s="32">
        <v>3</v>
      </c>
      <c r="AH183" s="32">
        <v>4</v>
      </c>
      <c r="AI183" s="14">
        <f t="shared" si="65"/>
        <v>7</v>
      </c>
      <c r="AJ183" s="15">
        <f t="shared" si="66"/>
        <v>0.58333333333333337</v>
      </c>
      <c r="AK183" s="35">
        <f t="shared" si="75"/>
        <v>7</v>
      </c>
      <c r="AL183" s="34">
        <f t="shared" si="76"/>
        <v>0.58333333333333337</v>
      </c>
      <c r="AM183" s="70">
        <f t="shared" si="77"/>
        <v>0</v>
      </c>
      <c r="AO183" s="15">
        <v>3</v>
      </c>
      <c r="AP183" s="31">
        <v>2</v>
      </c>
      <c r="AQ183" s="31">
        <v>2</v>
      </c>
      <c r="AR183" s="32">
        <v>3</v>
      </c>
      <c r="AS183" s="32">
        <v>2</v>
      </c>
      <c r="AT183" s="33">
        <v>2</v>
      </c>
      <c r="AU183" s="31">
        <f t="shared" si="67"/>
        <v>7</v>
      </c>
      <c r="AV183" s="15">
        <f t="shared" si="62"/>
        <v>0.46666666666666667</v>
      </c>
      <c r="AW183" s="35">
        <f t="shared" si="78"/>
        <v>7</v>
      </c>
      <c r="AX183" s="32">
        <f t="shared" si="79"/>
        <v>0.46666666666666667</v>
      </c>
      <c r="AY183" s="70">
        <f t="shared" si="80"/>
        <v>0</v>
      </c>
      <c r="BA183" s="31">
        <f t="shared" si="68"/>
        <v>27</v>
      </c>
      <c r="BB183" s="32">
        <f t="shared" si="81"/>
        <v>28</v>
      </c>
      <c r="BC183" s="31">
        <f t="shared" si="69"/>
        <v>0.6428571428571429</v>
      </c>
      <c r="BD183" s="32">
        <f t="shared" si="82"/>
        <v>0.66666666666666663</v>
      </c>
      <c r="BE183" s="70">
        <f t="shared" si="83"/>
        <v>2.3809523809523725E-2</v>
      </c>
      <c r="BG183" s="60">
        <f t="shared" si="85"/>
        <v>15</v>
      </c>
      <c r="BH183" s="36">
        <f t="shared" ref="BH183:BH245" si="89">SUM(BB183-BA183)</f>
        <v>1</v>
      </c>
      <c r="BI183" s="61">
        <f t="shared" si="86"/>
        <v>6.6666666666666666E-2</v>
      </c>
    </row>
    <row r="184" spans="1:61" x14ac:dyDescent="0.15">
      <c r="A184" s="29">
        <v>56</v>
      </c>
      <c r="B184" s="43" t="s">
        <v>187</v>
      </c>
      <c r="C184" s="53">
        <v>3</v>
      </c>
      <c r="D184" s="30">
        <v>4</v>
      </c>
      <c r="E184" s="31">
        <v>2</v>
      </c>
      <c r="F184" s="31">
        <v>2</v>
      </c>
      <c r="G184" s="16">
        <v>2</v>
      </c>
      <c r="H184" s="32">
        <v>2</v>
      </c>
      <c r="I184" s="32">
        <v>2</v>
      </c>
      <c r="J184" s="33">
        <v>2</v>
      </c>
      <c r="K184" s="31">
        <f t="shared" ref="K184:K247" si="90">SUM(E184:G184)</f>
        <v>6</v>
      </c>
      <c r="L184" s="31">
        <f t="shared" si="63"/>
        <v>1</v>
      </c>
      <c r="M184" s="32">
        <f t="shared" si="70"/>
        <v>6</v>
      </c>
      <c r="N184" s="32">
        <f t="shared" si="88"/>
        <v>1</v>
      </c>
      <c r="O184" s="70">
        <f t="shared" si="71"/>
        <v>0</v>
      </c>
      <c r="Q184" s="15">
        <v>3</v>
      </c>
      <c r="R184" s="31">
        <v>3</v>
      </c>
      <c r="S184" s="16">
        <v>1</v>
      </c>
      <c r="T184" s="32">
        <v>3</v>
      </c>
      <c r="U184" s="32">
        <v>3</v>
      </c>
      <c r="V184" s="33">
        <v>1</v>
      </c>
      <c r="W184" s="31">
        <f t="shared" si="64"/>
        <v>7</v>
      </c>
      <c r="X184" s="16">
        <f t="shared" si="87"/>
        <v>0.77777777777777779</v>
      </c>
      <c r="Y184" s="34">
        <f t="shared" si="72"/>
        <v>7</v>
      </c>
      <c r="Z184" s="32">
        <f t="shared" si="73"/>
        <v>0.77777777777777779</v>
      </c>
      <c r="AA184" s="70">
        <f t="shared" si="74"/>
        <v>0</v>
      </c>
      <c r="AC184" s="15">
        <v>2</v>
      </c>
      <c r="AD184" s="31">
        <v>2</v>
      </c>
      <c r="AE184" s="31">
        <v>3</v>
      </c>
      <c r="AF184" s="35">
        <v>2</v>
      </c>
      <c r="AG184" s="32">
        <v>2</v>
      </c>
      <c r="AH184" s="32">
        <v>3</v>
      </c>
      <c r="AI184" s="14">
        <f t="shared" si="65"/>
        <v>7</v>
      </c>
      <c r="AJ184" s="15">
        <f t="shared" si="66"/>
        <v>0.58333333333333337</v>
      </c>
      <c r="AK184" s="35">
        <f t="shared" si="75"/>
        <v>7</v>
      </c>
      <c r="AL184" s="34">
        <f t="shared" si="76"/>
        <v>0.58333333333333337</v>
      </c>
      <c r="AM184" s="70">
        <f t="shared" si="77"/>
        <v>0</v>
      </c>
      <c r="AO184" s="15">
        <v>3</v>
      </c>
      <c r="AP184" s="31">
        <v>3</v>
      </c>
      <c r="AQ184" s="31">
        <v>3</v>
      </c>
      <c r="AR184" s="32">
        <v>3</v>
      </c>
      <c r="AS184" s="32">
        <v>3</v>
      </c>
      <c r="AT184" s="33">
        <v>3</v>
      </c>
      <c r="AU184" s="31">
        <f t="shared" si="67"/>
        <v>9</v>
      </c>
      <c r="AV184" s="15">
        <f t="shared" ref="AV184:AV247" si="91">SUM(AO184:AQ184)/15</f>
        <v>0.6</v>
      </c>
      <c r="AW184" s="35">
        <f t="shared" si="78"/>
        <v>9</v>
      </c>
      <c r="AX184" s="32">
        <f t="shared" si="79"/>
        <v>0.6</v>
      </c>
      <c r="AY184" s="70">
        <f t="shared" si="80"/>
        <v>0</v>
      </c>
      <c r="BA184" s="31">
        <f t="shared" si="68"/>
        <v>29</v>
      </c>
      <c r="BB184" s="32">
        <f t="shared" si="81"/>
        <v>29</v>
      </c>
      <c r="BC184" s="31">
        <f t="shared" si="69"/>
        <v>0.69047619047619047</v>
      </c>
      <c r="BD184" s="32">
        <f t="shared" si="82"/>
        <v>0.69047619047619047</v>
      </c>
      <c r="BE184" s="70">
        <f t="shared" si="83"/>
        <v>0</v>
      </c>
      <c r="BG184" s="60">
        <f t="shared" si="85"/>
        <v>13</v>
      </c>
      <c r="BH184" s="36">
        <f t="shared" si="89"/>
        <v>0</v>
      </c>
      <c r="BI184" s="61">
        <f t="shared" si="86"/>
        <v>0</v>
      </c>
    </row>
    <row r="185" spans="1:61" x14ac:dyDescent="0.15">
      <c r="A185" s="29">
        <v>57</v>
      </c>
      <c r="B185" s="43" t="s">
        <v>188</v>
      </c>
      <c r="C185" s="53">
        <v>3</v>
      </c>
      <c r="D185" s="30">
        <v>4</v>
      </c>
      <c r="E185" s="31">
        <v>2</v>
      </c>
      <c r="F185" s="31">
        <v>2</v>
      </c>
      <c r="G185" s="16">
        <v>2</v>
      </c>
      <c r="H185" s="32">
        <v>2</v>
      </c>
      <c r="I185" s="32">
        <v>2</v>
      </c>
      <c r="J185" s="33">
        <v>2</v>
      </c>
      <c r="K185" s="31">
        <f t="shared" si="90"/>
        <v>6</v>
      </c>
      <c r="L185" s="31">
        <f t="shared" ref="L185:L248" si="92">SUM(E185:G185)/6</f>
        <v>1</v>
      </c>
      <c r="M185" s="32">
        <f t="shared" si="70"/>
        <v>6</v>
      </c>
      <c r="N185" s="32">
        <f t="shared" si="88"/>
        <v>1</v>
      </c>
      <c r="O185" s="70">
        <f t="shared" si="71"/>
        <v>0</v>
      </c>
      <c r="Q185" s="15">
        <v>2</v>
      </c>
      <c r="R185" s="31">
        <v>1</v>
      </c>
      <c r="S185" s="16">
        <v>3</v>
      </c>
      <c r="T185" s="32">
        <v>2</v>
      </c>
      <c r="U185" s="32">
        <v>1</v>
      </c>
      <c r="V185" s="33">
        <v>3</v>
      </c>
      <c r="W185" s="31">
        <f t="shared" ref="W185:W248" si="93">SUM(Q185:S185)</f>
        <v>6</v>
      </c>
      <c r="X185" s="16">
        <f t="shared" si="87"/>
        <v>0.66666666666666663</v>
      </c>
      <c r="Y185" s="34">
        <f t="shared" si="72"/>
        <v>6</v>
      </c>
      <c r="Z185" s="32">
        <f t="shared" si="73"/>
        <v>0.66666666666666663</v>
      </c>
      <c r="AA185" s="70">
        <f t="shared" si="74"/>
        <v>0</v>
      </c>
      <c r="AC185" s="15">
        <v>1</v>
      </c>
      <c r="AD185" s="31">
        <v>2</v>
      </c>
      <c r="AE185" s="31">
        <v>2</v>
      </c>
      <c r="AF185" s="35">
        <v>2</v>
      </c>
      <c r="AG185" s="32">
        <v>2</v>
      </c>
      <c r="AH185" s="32">
        <v>2</v>
      </c>
      <c r="AI185" s="14">
        <f t="shared" ref="AI185:AI248" si="94">SUM(AC185:AE185)</f>
        <v>5</v>
      </c>
      <c r="AJ185" s="15">
        <f t="shared" ref="AJ185:AJ248" si="95">SUM(AC185:AE185)/12</f>
        <v>0.41666666666666669</v>
      </c>
      <c r="AK185" s="35">
        <f t="shared" si="75"/>
        <v>6</v>
      </c>
      <c r="AL185" s="34">
        <f t="shared" si="76"/>
        <v>0.5</v>
      </c>
      <c r="AM185" s="70">
        <f t="shared" si="77"/>
        <v>8.3333333333333315E-2</v>
      </c>
      <c r="AO185" s="15">
        <v>3</v>
      </c>
      <c r="AP185" s="31">
        <v>3</v>
      </c>
      <c r="AQ185" s="31">
        <v>3</v>
      </c>
      <c r="AR185" s="32">
        <v>3</v>
      </c>
      <c r="AS185" s="32">
        <v>3</v>
      </c>
      <c r="AT185" s="33">
        <v>3</v>
      </c>
      <c r="AU185" s="31">
        <f t="shared" ref="AU185:AU248" si="96">SUM(AO185:AQ185)</f>
        <v>9</v>
      </c>
      <c r="AV185" s="15">
        <f t="shared" si="91"/>
        <v>0.6</v>
      </c>
      <c r="AW185" s="35">
        <f t="shared" si="78"/>
        <v>9</v>
      </c>
      <c r="AX185" s="32">
        <f t="shared" si="79"/>
        <v>0.6</v>
      </c>
      <c r="AY185" s="70">
        <f t="shared" si="80"/>
        <v>0</v>
      </c>
      <c r="BA185" s="31">
        <f t="shared" ref="BA185:BA248" si="97">SUM(K185,W185,AI185,AU185)</f>
        <v>26</v>
      </c>
      <c r="BB185" s="32">
        <f t="shared" si="81"/>
        <v>27</v>
      </c>
      <c r="BC185" s="31">
        <f t="shared" ref="BC185:BC248" si="98">SUM(BA185/42)</f>
        <v>0.61904761904761907</v>
      </c>
      <c r="BD185" s="32">
        <f t="shared" si="82"/>
        <v>0.6428571428571429</v>
      </c>
      <c r="BE185" s="70">
        <f t="shared" si="83"/>
        <v>2.3809523809523836E-2</v>
      </c>
      <c r="BG185" s="60">
        <f t="shared" si="85"/>
        <v>16</v>
      </c>
      <c r="BH185" s="36">
        <f t="shared" si="89"/>
        <v>1</v>
      </c>
      <c r="BI185" s="61">
        <f t="shared" si="86"/>
        <v>6.25E-2</v>
      </c>
    </row>
    <row r="186" spans="1:61" x14ac:dyDescent="0.15">
      <c r="A186" s="29">
        <v>58</v>
      </c>
      <c r="B186" s="43" t="s">
        <v>189</v>
      </c>
      <c r="C186" s="53">
        <v>3</v>
      </c>
      <c r="D186" s="30">
        <v>4</v>
      </c>
      <c r="E186" s="31">
        <v>2</v>
      </c>
      <c r="F186" s="31">
        <v>2</v>
      </c>
      <c r="G186" s="16">
        <v>2</v>
      </c>
      <c r="H186" s="32">
        <v>2</v>
      </c>
      <c r="I186" s="32">
        <v>2</v>
      </c>
      <c r="J186" s="33">
        <v>2</v>
      </c>
      <c r="K186" s="31">
        <f t="shared" si="90"/>
        <v>6</v>
      </c>
      <c r="L186" s="31">
        <f t="shared" si="92"/>
        <v>1</v>
      </c>
      <c r="M186" s="32">
        <f t="shared" si="70"/>
        <v>6</v>
      </c>
      <c r="N186" s="32">
        <f t="shared" si="88"/>
        <v>1</v>
      </c>
      <c r="O186" s="70">
        <f t="shared" si="71"/>
        <v>0</v>
      </c>
      <c r="Q186" s="15">
        <v>1</v>
      </c>
      <c r="R186" s="31">
        <v>2</v>
      </c>
      <c r="S186" s="16">
        <v>3</v>
      </c>
      <c r="T186" s="32">
        <v>1</v>
      </c>
      <c r="U186" s="32">
        <v>2</v>
      </c>
      <c r="V186" s="33">
        <v>3</v>
      </c>
      <c r="W186" s="31">
        <f t="shared" si="93"/>
        <v>6</v>
      </c>
      <c r="X186" s="16">
        <f t="shared" si="87"/>
        <v>0.66666666666666663</v>
      </c>
      <c r="Y186" s="34">
        <f t="shared" si="72"/>
        <v>6</v>
      </c>
      <c r="Z186" s="32">
        <f t="shared" si="73"/>
        <v>0.66666666666666663</v>
      </c>
      <c r="AA186" s="70">
        <f t="shared" si="74"/>
        <v>0</v>
      </c>
      <c r="AC186" s="15">
        <v>0</v>
      </c>
      <c r="AD186" s="31">
        <v>1</v>
      </c>
      <c r="AE186" s="31">
        <v>3</v>
      </c>
      <c r="AF186" s="35">
        <v>0</v>
      </c>
      <c r="AG186" s="32">
        <v>1</v>
      </c>
      <c r="AH186" s="32">
        <v>3</v>
      </c>
      <c r="AI186" s="14">
        <f t="shared" si="94"/>
        <v>4</v>
      </c>
      <c r="AJ186" s="15">
        <f t="shared" si="95"/>
        <v>0.33333333333333331</v>
      </c>
      <c r="AK186" s="35">
        <f t="shared" si="75"/>
        <v>4</v>
      </c>
      <c r="AL186" s="34">
        <f t="shared" si="76"/>
        <v>0.33333333333333331</v>
      </c>
      <c r="AM186" s="70">
        <f t="shared" si="77"/>
        <v>0</v>
      </c>
      <c r="AO186" s="15">
        <v>2</v>
      </c>
      <c r="AP186" s="31">
        <v>3</v>
      </c>
      <c r="AQ186" s="31">
        <v>2</v>
      </c>
      <c r="AR186" s="32">
        <v>2</v>
      </c>
      <c r="AS186" s="32">
        <v>3</v>
      </c>
      <c r="AT186" s="33">
        <v>2</v>
      </c>
      <c r="AU186" s="31">
        <f t="shared" si="96"/>
        <v>7</v>
      </c>
      <c r="AV186" s="15">
        <f t="shared" si="91"/>
        <v>0.46666666666666667</v>
      </c>
      <c r="AW186" s="35">
        <f t="shared" si="78"/>
        <v>7</v>
      </c>
      <c r="AX186" s="32">
        <f t="shared" si="79"/>
        <v>0.46666666666666667</v>
      </c>
      <c r="AY186" s="70">
        <f t="shared" si="80"/>
        <v>0</v>
      </c>
      <c r="BA186" s="31">
        <f t="shared" si="97"/>
        <v>23</v>
      </c>
      <c r="BB186" s="32">
        <f t="shared" si="81"/>
        <v>23</v>
      </c>
      <c r="BC186" s="31">
        <f t="shared" si="98"/>
        <v>0.54761904761904767</v>
      </c>
      <c r="BD186" s="32">
        <f t="shared" si="82"/>
        <v>0.54761904761904767</v>
      </c>
      <c r="BE186" s="70">
        <f t="shared" si="83"/>
        <v>0</v>
      </c>
      <c r="BG186" s="60">
        <f t="shared" si="85"/>
        <v>19</v>
      </c>
      <c r="BH186" s="36">
        <f t="shared" si="89"/>
        <v>0</v>
      </c>
      <c r="BI186" s="61">
        <f t="shared" si="86"/>
        <v>0</v>
      </c>
    </row>
    <row r="187" spans="1:61" x14ac:dyDescent="0.15">
      <c r="A187" s="29">
        <v>59</v>
      </c>
      <c r="B187" s="43" t="s">
        <v>190</v>
      </c>
      <c r="C187" s="53">
        <v>3</v>
      </c>
      <c r="D187" s="30">
        <v>4</v>
      </c>
      <c r="E187" s="31">
        <v>2</v>
      </c>
      <c r="F187" s="31">
        <v>1</v>
      </c>
      <c r="G187" s="16">
        <v>2</v>
      </c>
      <c r="H187" s="32">
        <v>2</v>
      </c>
      <c r="I187" s="32">
        <v>1</v>
      </c>
      <c r="J187" s="33">
        <v>2</v>
      </c>
      <c r="K187" s="31">
        <f t="shared" si="90"/>
        <v>5</v>
      </c>
      <c r="L187" s="31">
        <f t="shared" si="92"/>
        <v>0.83333333333333337</v>
      </c>
      <c r="M187" s="32">
        <f t="shared" si="70"/>
        <v>5</v>
      </c>
      <c r="N187" s="32">
        <f t="shared" si="88"/>
        <v>0.83333333333333337</v>
      </c>
      <c r="O187" s="70">
        <f t="shared" si="71"/>
        <v>0</v>
      </c>
      <c r="Q187" s="15">
        <v>3</v>
      </c>
      <c r="R187" s="31">
        <v>3</v>
      </c>
      <c r="S187" s="16">
        <v>3</v>
      </c>
      <c r="T187" s="32">
        <v>3</v>
      </c>
      <c r="U187" s="32">
        <v>3</v>
      </c>
      <c r="V187" s="33">
        <v>3</v>
      </c>
      <c r="W187" s="31">
        <f t="shared" si="93"/>
        <v>9</v>
      </c>
      <c r="X187" s="16">
        <f t="shared" si="87"/>
        <v>1</v>
      </c>
      <c r="Y187" s="34">
        <f t="shared" si="72"/>
        <v>9</v>
      </c>
      <c r="Z187" s="32">
        <f t="shared" si="73"/>
        <v>1</v>
      </c>
      <c r="AA187" s="70">
        <f t="shared" si="74"/>
        <v>0</v>
      </c>
      <c r="AC187" s="15">
        <v>3</v>
      </c>
      <c r="AD187" s="31">
        <v>4</v>
      </c>
      <c r="AE187" s="31">
        <v>4</v>
      </c>
      <c r="AF187" s="35">
        <v>3</v>
      </c>
      <c r="AG187" s="32">
        <v>4</v>
      </c>
      <c r="AH187" s="32">
        <v>4</v>
      </c>
      <c r="AI187" s="14">
        <f t="shared" si="94"/>
        <v>11</v>
      </c>
      <c r="AJ187" s="15">
        <f t="shared" si="95"/>
        <v>0.91666666666666663</v>
      </c>
      <c r="AK187" s="35">
        <f t="shared" si="75"/>
        <v>11</v>
      </c>
      <c r="AL187" s="34">
        <f t="shared" si="76"/>
        <v>0.91666666666666663</v>
      </c>
      <c r="AM187" s="70">
        <f t="shared" si="77"/>
        <v>0</v>
      </c>
      <c r="AO187" s="15">
        <v>5</v>
      </c>
      <c r="AP187" s="31">
        <v>5</v>
      </c>
      <c r="AQ187" s="31">
        <v>4</v>
      </c>
      <c r="AR187" s="32">
        <v>5</v>
      </c>
      <c r="AS187" s="32">
        <v>5</v>
      </c>
      <c r="AT187" s="33">
        <v>4</v>
      </c>
      <c r="AU187" s="31">
        <f t="shared" si="96"/>
        <v>14</v>
      </c>
      <c r="AV187" s="15">
        <f t="shared" si="91"/>
        <v>0.93333333333333335</v>
      </c>
      <c r="AW187" s="35">
        <f t="shared" si="78"/>
        <v>14</v>
      </c>
      <c r="AX187" s="32">
        <f t="shared" si="79"/>
        <v>0.93333333333333335</v>
      </c>
      <c r="AY187" s="70">
        <f t="shared" si="80"/>
        <v>0</v>
      </c>
      <c r="BA187" s="31">
        <f t="shared" si="97"/>
        <v>39</v>
      </c>
      <c r="BB187" s="32">
        <f t="shared" si="81"/>
        <v>39</v>
      </c>
      <c r="BC187" s="31">
        <f t="shared" si="98"/>
        <v>0.9285714285714286</v>
      </c>
      <c r="BD187" s="32">
        <f t="shared" si="82"/>
        <v>0.9285714285714286</v>
      </c>
      <c r="BE187" s="70">
        <f t="shared" si="83"/>
        <v>0</v>
      </c>
      <c r="BG187" s="60">
        <f t="shared" si="85"/>
        <v>3</v>
      </c>
      <c r="BH187" s="36">
        <f t="shared" si="89"/>
        <v>0</v>
      </c>
      <c r="BI187" s="61">
        <f t="shared" si="86"/>
        <v>0</v>
      </c>
    </row>
    <row r="188" spans="1:61" x14ac:dyDescent="0.15">
      <c r="A188" s="29">
        <v>60</v>
      </c>
      <c r="B188" s="43" t="s">
        <v>191</v>
      </c>
      <c r="C188" s="53">
        <v>3</v>
      </c>
      <c r="D188" s="30">
        <v>4</v>
      </c>
      <c r="E188" s="31">
        <v>2</v>
      </c>
      <c r="F188" s="31">
        <v>1</v>
      </c>
      <c r="G188" s="16">
        <v>2</v>
      </c>
      <c r="H188" s="32">
        <v>2</v>
      </c>
      <c r="I188" s="32">
        <v>1</v>
      </c>
      <c r="J188" s="33">
        <v>2</v>
      </c>
      <c r="K188" s="31">
        <f t="shared" si="90"/>
        <v>5</v>
      </c>
      <c r="L188" s="31">
        <f t="shared" si="92"/>
        <v>0.83333333333333337</v>
      </c>
      <c r="M188" s="32">
        <f t="shared" si="70"/>
        <v>5</v>
      </c>
      <c r="N188" s="32">
        <f t="shared" si="88"/>
        <v>0.83333333333333337</v>
      </c>
      <c r="O188" s="70">
        <f t="shared" si="71"/>
        <v>0</v>
      </c>
      <c r="Q188" s="15">
        <v>1</v>
      </c>
      <c r="R188" s="31">
        <v>1</v>
      </c>
      <c r="S188" s="16">
        <v>1</v>
      </c>
      <c r="T188" s="32">
        <v>1</v>
      </c>
      <c r="U188" s="32">
        <v>1</v>
      </c>
      <c r="V188" s="33">
        <v>1</v>
      </c>
      <c r="W188" s="31">
        <f t="shared" si="93"/>
        <v>3</v>
      </c>
      <c r="X188" s="16">
        <f t="shared" si="87"/>
        <v>0.33333333333333331</v>
      </c>
      <c r="Y188" s="34">
        <f t="shared" si="72"/>
        <v>3</v>
      </c>
      <c r="Z188" s="32">
        <f t="shared" si="73"/>
        <v>0.33333333333333331</v>
      </c>
      <c r="AA188" s="70">
        <f t="shared" si="74"/>
        <v>0</v>
      </c>
      <c r="AC188" s="15">
        <v>2</v>
      </c>
      <c r="AD188" s="31">
        <v>3</v>
      </c>
      <c r="AE188" s="31">
        <v>2</v>
      </c>
      <c r="AF188" s="35">
        <v>2</v>
      </c>
      <c r="AG188" s="32">
        <v>3</v>
      </c>
      <c r="AH188" s="32">
        <v>2</v>
      </c>
      <c r="AI188" s="14">
        <f t="shared" si="94"/>
        <v>7</v>
      </c>
      <c r="AJ188" s="15">
        <f t="shared" si="95"/>
        <v>0.58333333333333337</v>
      </c>
      <c r="AK188" s="35">
        <f t="shared" si="75"/>
        <v>7</v>
      </c>
      <c r="AL188" s="34">
        <f t="shared" si="76"/>
        <v>0.58333333333333337</v>
      </c>
      <c r="AM188" s="70">
        <f t="shared" si="77"/>
        <v>0</v>
      </c>
      <c r="AO188" s="15">
        <v>3</v>
      </c>
      <c r="AP188" s="31">
        <v>1</v>
      </c>
      <c r="AQ188" s="31">
        <v>2</v>
      </c>
      <c r="AR188" s="32">
        <v>3</v>
      </c>
      <c r="AS188" s="32">
        <v>1</v>
      </c>
      <c r="AT188" s="33">
        <v>2</v>
      </c>
      <c r="AU188" s="31">
        <f t="shared" si="96"/>
        <v>6</v>
      </c>
      <c r="AV188" s="15">
        <f t="shared" si="91"/>
        <v>0.4</v>
      </c>
      <c r="AW188" s="35">
        <f t="shared" si="78"/>
        <v>6</v>
      </c>
      <c r="AX188" s="32">
        <f t="shared" si="79"/>
        <v>0.4</v>
      </c>
      <c r="AY188" s="70">
        <f t="shared" si="80"/>
        <v>0</v>
      </c>
      <c r="BA188" s="31">
        <f t="shared" si="97"/>
        <v>21</v>
      </c>
      <c r="BB188" s="32">
        <f t="shared" si="81"/>
        <v>21</v>
      </c>
      <c r="BC188" s="31">
        <f t="shared" si="98"/>
        <v>0.5</v>
      </c>
      <c r="BD188" s="32">
        <f t="shared" si="82"/>
        <v>0.5</v>
      </c>
      <c r="BE188" s="70">
        <f t="shared" si="83"/>
        <v>0</v>
      </c>
      <c r="BG188" s="60">
        <f t="shared" si="85"/>
        <v>21</v>
      </c>
      <c r="BH188" s="36">
        <f t="shared" si="89"/>
        <v>0</v>
      </c>
      <c r="BI188" s="61">
        <f t="shared" si="86"/>
        <v>0</v>
      </c>
    </row>
    <row r="189" spans="1:61" x14ac:dyDescent="0.15">
      <c r="A189" s="29">
        <v>61</v>
      </c>
      <c r="B189" s="43" t="s">
        <v>192</v>
      </c>
      <c r="C189" s="53">
        <v>3</v>
      </c>
      <c r="D189" s="30">
        <v>4</v>
      </c>
      <c r="E189" s="31">
        <v>2</v>
      </c>
      <c r="F189" s="31">
        <v>2</v>
      </c>
      <c r="G189" s="16">
        <v>2</v>
      </c>
      <c r="H189" s="32">
        <v>2</v>
      </c>
      <c r="I189" s="32">
        <v>2</v>
      </c>
      <c r="J189" s="33">
        <v>2</v>
      </c>
      <c r="K189" s="31">
        <f t="shared" si="90"/>
        <v>6</v>
      </c>
      <c r="L189" s="31">
        <f t="shared" si="92"/>
        <v>1</v>
      </c>
      <c r="M189" s="32">
        <f t="shared" si="70"/>
        <v>6</v>
      </c>
      <c r="N189" s="32">
        <f t="shared" si="88"/>
        <v>1</v>
      </c>
      <c r="O189" s="70">
        <f t="shared" si="71"/>
        <v>0</v>
      </c>
      <c r="Q189" s="15">
        <v>3</v>
      </c>
      <c r="R189" s="31">
        <v>3</v>
      </c>
      <c r="S189" s="16">
        <v>3</v>
      </c>
      <c r="T189" s="32">
        <v>3</v>
      </c>
      <c r="U189" s="32">
        <v>3</v>
      </c>
      <c r="V189" s="33">
        <v>3</v>
      </c>
      <c r="W189" s="31">
        <f t="shared" si="93"/>
        <v>9</v>
      </c>
      <c r="X189" s="16">
        <f t="shared" si="87"/>
        <v>1</v>
      </c>
      <c r="Y189" s="34">
        <f t="shared" si="72"/>
        <v>9</v>
      </c>
      <c r="Z189" s="32">
        <f t="shared" si="73"/>
        <v>1</v>
      </c>
      <c r="AA189" s="70">
        <f t="shared" si="74"/>
        <v>0</v>
      </c>
      <c r="AC189" s="15">
        <v>2</v>
      </c>
      <c r="AD189" s="31">
        <v>4</v>
      </c>
      <c r="AE189" s="31">
        <v>2</v>
      </c>
      <c r="AF189" s="35">
        <v>2</v>
      </c>
      <c r="AG189" s="32">
        <v>4</v>
      </c>
      <c r="AH189" s="32">
        <v>2</v>
      </c>
      <c r="AI189" s="14">
        <f t="shared" si="94"/>
        <v>8</v>
      </c>
      <c r="AJ189" s="15">
        <f t="shared" si="95"/>
        <v>0.66666666666666663</v>
      </c>
      <c r="AK189" s="35">
        <f t="shared" si="75"/>
        <v>8</v>
      </c>
      <c r="AL189" s="34">
        <f t="shared" ref="AL189:AL252" si="99">SUM(AF189:AH189)/12</f>
        <v>0.66666666666666663</v>
      </c>
      <c r="AM189" s="70">
        <f>SUM(AL189-AJ189)</f>
        <v>0</v>
      </c>
      <c r="AO189" s="15">
        <v>3</v>
      </c>
      <c r="AP189" s="31">
        <v>4</v>
      </c>
      <c r="AQ189" s="31">
        <v>5</v>
      </c>
      <c r="AR189" s="32">
        <v>3</v>
      </c>
      <c r="AS189" s="32">
        <v>4</v>
      </c>
      <c r="AT189" s="33">
        <v>5</v>
      </c>
      <c r="AU189" s="31">
        <f t="shared" si="96"/>
        <v>12</v>
      </c>
      <c r="AV189" s="15">
        <f t="shared" si="91"/>
        <v>0.8</v>
      </c>
      <c r="AW189" s="35">
        <f t="shared" si="78"/>
        <v>12</v>
      </c>
      <c r="AX189" s="32">
        <f t="shared" si="79"/>
        <v>0.8</v>
      </c>
      <c r="AY189" s="70">
        <f t="shared" si="80"/>
        <v>0</v>
      </c>
      <c r="BA189" s="31">
        <f t="shared" si="97"/>
        <v>35</v>
      </c>
      <c r="BB189" s="32">
        <f t="shared" si="81"/>
        <v>35</v>
      </c>
      <c r="BC189" s="31">
        <f t="shared" si="98"/>
        <v>0.83333333333333337</v>
      </c>
      <c r="BD189" s="32">
        <f t="shared" si="82"/>
        <v>0.83333333333333337</v>
      </c>
      <c r="BE189" s="70">
        <f t="shared" si="83"/>
        <v>0</v>
      </c>
      <c r="BG189" s="60">
        <f t="shared" si="85"/>
        <v>7</v>
      </c>
      <c r="BH189" s="36">
        <f t="shared" si="89"/>
        <v>0</v>
      </c>
      <c r="BI189" s="61">
        <f t="shared" si="86"/>
        <v>0</v>
      </c>
    </row>
    <row r="190" spans="1:61" x14ac:dyDescent="0.15">
      <c r="A190" s="29">
        <v>62</v>
      </c>
      <c r="B190" s="43" t="s">
        <v>193</v>
      </c>
      <c r="C190" s="53">
        <v>3</v>
      </c>
      <c r="D190" s="30">
        <v>4</v>
      </c>
      <c r="E190" s="31">
        <v>2</v>
      </c>
      <c r="F190" s="31">
        <v>2</v>
      </c>
      <c r="G190" s="16">
        <v>2</v>
      </c>
      <c r="H190" s="32">
        <v>2</v>
      </c>
      <c r="I190" s="32">
        <v>2</v>
      </c>
      <c r="J190" s="33">
        <v>2</v>
      </c>
      <c r="K190" s="31">
        <f t="shared" si="90"/>
        <v>6</v>
      </c>
      <c r="L190" s="31">
        <f t="shared" si="92"/>
        <v>1</v>
      </c>
      <c r="M190" s="32">
        <f t="shared" si="70"/>
        <v>6</v>
      </c>
      <c r="N190" s="32">
        <f t="shared" si="88"/>
        <v>1</v>
      </c>
      <c r="O190" s="70">
        <f t="shared" si="71"/>
        <v>0</v>
      </c>
      <c r="Q190" s="15">
        <v>3</v>
      </c>
      <c r="R190" s="31">
        <v>3</v>
      </c>
      <c r="S190" s="16">
        <v>2</v>
      </c>
      <c r="T190" s="32">
        <v>3</v>
      </c>
      <c r="U190" s="32">
        <v>3</v>
      </c>
      <c r="V190" s="33">
        <v>2</v>
      </c>
      <c r="W190" s="31">
        <f t="shared" si="93"/>
        <v>8</v>
      </c>
      <c r="X190" s="16">
        <f t="shared" si="87"/>
        <v>0.88888888888888884</v>
      </c>
      <c r="Y190" s="34">
        <f t="shared" si="72"/>
        <v>8</v>
      </c>
      <c r="Z190" s="32">
        <f t="shared" si="73"/>
        <v>0.88888888888888884</v>
      </c>
      <c r="AA190" s="70">
        <f t="shared" si="74"/>
        <v>0</v>
      </c>
      <c r="AC190" s="15">
        <v>3</v>
      </c>
      <c r="AD190" s="31">
        <v>3</v>
      </c>
      <c r="AE190" s="31">
        <v>1</v>
      </c>
      <c r="AF190" s="35">
        <v>3</v>
      </c>
      <c r="AG190" s="32">
        <v>4</v>
      </c>
      <c r="AH190" s="32">
        <v>1</v>
      </c>
      <c r="AI190" s="14">
        <f t="shared" si="94"/>
        <v>7</v>
      </c>
      <c r="AJ190" s="15">
        <f t="shared" si="95"/>
        <v>0.58333333333333337</v>
      </c>
      <c r="AK190" s="35">
        <f t="shared" si="75"/>
        <v>8</v>
      </c>
      <c r="AL190" s="34">
        <f t="shared" si="99"/>
        <v>0.66666666666666663</v>
      </c>
      <c r="AM190" s="70">
        <f t="shared" si="77"/>
        <v>8.3333333333333259E-2</v>
      </c>
      <c r="AO190" s="15">
        <v>3</v>
      </c>
      <c r="AP190" s="31">
        <v>4</v>
      </c>
      <c r="AQ190" s="31">
        <v>3</v>
      </c>
      <c r="AR190" s="32">
        <v>3</v>
      </c>
      <c r="AS190" s="32">
        <v>4</v>
      </c>
      <c r="AT190" s="33">
        <v>3</v>
      </c>
      <c r="AU190" s="31">
        <f t="shared" si="96"/>
        <v>10</v>
      </c>
      <c r="AV190" s="15">
        <f t="shared" si="91"/>
        <v>0.66666666666666663</v>
      </c>
      <c r="AW190" s="35">
        <f t="shared" si="78"/>
        <v>10</v>
      </c>
      <c r="AX190" s="32">
        <f t="shared" si="79"/>
        <v>0.66666666666666663</v>
      </c>
      <c r="AY190" s="70">
        <f t="shared" si="80"/>
        <v>0</v>
      </c>
      <c r="BA190" s="31">
        <f t="shared" si="97"/>
        <v>31</v>
      </c>
      <c r="BB190" s="32">
        <f t="shared" si="81"/>
        <v>32</v>
      </c>
      <c r="BC190" s="31">
        <f t="shared" si="98"/>
        <v>0.73809523809523814</v>
      </c>
      <c r="BD190" s="32">
        <f t="shared" si="82"/>
        <v>0.76190476190476186</v>
      </c>
      <c r="BE190" s="70">
        <f t="shared" si="83"/>
        <v>2.3809523809523725E-2</v>
      </c>
      <c r="BG190" s="60">
        <f t="shared" si="85"/>
        <v>11</v>
      </c>
      <c r="BH190" s="36">
        <f t="shared" si="89"/>
        <v>1</v>
      </c>
      <c r="BI190" s="61">
        <f t="shared" si="86"/>
        <v>9.0909090909090912E-2</v>
      </c>
    </row>
    <row r="191" spans="1:61" x14ac:dyDescent="0.15">
      <c r="A191" s="29">
        <v>63</v>
      </c>
      <c r="B191" s="43" t="s">
        <v>194</v>
      </c>
      <c r="C191" s="53">
        <v>3</v>
      </c>
      <c r="D191" s="30">
        <v>4</v>
      </c>
      <c r="E191" s="31">
        <v>1</v>
      </c>
      <c r="F191" s="31">
        <v>2</v>
      </c>
      <c r="G191" s="16">
        <v>2</v>
      </c>
      <c r="H191" s="32">
        <v>1</v>
      </c>
      <c r="I191" s="32">
        <v>2</v>
      </c>
      <c r="J191" s="33">
        <v>2</v>
      </c>
      <c r="K191" s="31">
        <f t="shared" si="90"/>
        <v>5</v>
      </c>
      <c r="L191" s="31">
        <f t="shared" si="92"/>
        <v>0.83333333333333337</v>
      </c>
      <c r="M191" s="32">
        <f t="shared" si="70"/>
        <v>5</v>
      </c>
      <c r="N191" s="32">
        <f t="shared" si="88"/>
        <v>0.83333333333333337</v>
      </c>
      <c r="O191" s="70">
        <f t="shared" si="71"/>
        <v>0</v>
      </c>
      <c r="Q191" s="15">
        <v>3</v>
      </c>
      <c r="R191" s="31">
        <v>2</v>
      </c>
      <c r="S191" s="16">
        <v>3</v>
      </c>
      <c r="T191" s="32">
        <v>3</v>
      </c>
      <c r="U191" s="32">
        <v>2</v>
      </c>
      <c r="V191" s="33">
        <v>3</v>
      </c>
      <c r="W191" s="31">
        <f t="shared" si="93"/>
        <v>8</v>
      </c>
      <c r="X191" s="16">
        <f t="shared" si="87"/>
        <v>0.88888888888888884</v>
      </c>
      <c r="Y191" s="34">
        <f t="shared" si="72"/>
        <v>8</v>
      </c>
      <c r="Z191" s="32">
        <f t="shared" si="73"/>
        <v>0.88888888888888884</v>
      </c>
      <c r="AA191" s="70">
        <f t="shared" si="74"/>
        <v>0</v>
      </c>
      <c r="AC191" s="15">
        <v>3</v>
      </c>
      <c r="AD191" s="31">
        <v>3</v>
      </c>
      <c r="AE191" s="31">
        <v>3</v>
      </c>
      <c r="AF191" s="35">
        <v>3</v>
      </c>
      <c r="AG191" s="32">
        <v>3</v>
      </c>
      <c r="AH191" s="32">
        <v>3</v>
      </c>
      <c r="AI191" s="14">
        <f t="shared" si="94"/>
        <v>9</v>
      </c>
      <c r="AJ191" s="15">
        <f t="shared" si="95"/>
        <v>0.75</v>
      </c>
      <c r="AK191" s="35">
        <f t="shared" si="75"/>
        <v>9</v>
      </c>
      <c r="AL191" s="34">
        <f t="shared" si="99"/>
        <v>0.75</v>
      </c>
      <c r="AM191" s="70">
        <f t="shared" ref="AM191:AM254" si="100">SUM(AL191-AJ191)</f>
        <v>0</v>
      </c>
      <c r="AO191" s="15">
        <v>3</v>
      </c>
      <c r="AP191" s="31">
        <v>3</v>
      </c>
      <c r="AQ191" s="31">
        <v>2</v>
      </c>
      <c r="AR191" s="32">
        <v>3</v>
      </c>
      <c r="AS191" s="32">
        <v>3</v>
      </c>
      <c r="AT191" s="33">
        <v>2</v>
      </c>
      <c r="AU191" s="31">
        <f t="shared" si="96"/>
        <v>8</v>
      </c>
      <c r="AV191" s="15">
        <f t="shared" si="91"/>
        <v>0.53333333333333333</v>
      </c>
      <c r="AW191" s="35">
        <f t="shared" si="78"/>
        <v>8</v>
      </c>
      <c r="AX191" s="32">
        <f t="shared" si="79"/>
        <v>0.53333333333333333</v>
      </c>
      <c r="AY191" s="70">
        <f t="shared" si="80"/>
        <v>0</v>
      </c>
      <c r="BA191" s="31">
        <f t="shared" si="97"/>
        <v>30</v>
      </c>
      <c r="BB191" s="32">
        <f t="shared" si="81"/>
        <v>30</v>
      </c>
      <c r="BC191" s="31">
        <f t="shared" si="98"/>
        <v>0.7142857142857143</v>
      </c>
      <c r="BD191" s="32">
        <f t="shared" si="82"/>
        <v>0.7142857142857143</v>
      </c>
      <c r="BE191" s="70">
        <f t="shared" si="83"/>
        <v>0</v>
      </c>
      <c r="BG191" s="75">
        <f t="shared" si="85"/>
        <v>12</v>
      </c>
      <c r="BH191" s="65">
        <f t="shared" si="89"/>
        <v>0</v>
      </c>
      <c r="BI191" s="64">
        <f t="shared" si="86"/>
        <v>0</v>
      </c>
    </row>
    <row r="192" spans="1:61" s="10" customFormat="1" x14ac:dyDescent="0.15">
      <c r="A192" s="37">
        <v>1</v>
      </c>
      <c r="B192" s="37" t="s">
        <v>195</v>
      </c>
      <c r="C192" s="57">
        <v>4</v>
      </c>
      <c r="D192" s="38">
        <v>1</v>
      </c>
      <c r="E192" s="12">
        <v>2</v>
      </c>
      <c r="F192" s="12">
        <v>2</v>
      </c>
      <c r="G192" s="13">
        <v>2</v>
      </c>
      <c r="H192" s="39"/>
      <c r="I192" s="39"/>
      <c r="J192" s="40"/>
      <c r="K192" s="12">
        <f t="shared" si="90"/>
        <v>6</v>
      </c>
      <c r="L192" s="12">
        <f t="shared" si="92"/>
        <v>1</v>
      </c>
      <c r="M192" s="39"/>
      <c r="N192" s="39"/>
      <c r="O192" s="42"/>
      <c r="P192" s="60"/>
      <c r="Q192" s="12">
        <v>3</v>
      </c>
      <c r="R192" s="12">
        <v>3</v>
      </c>
      <c r="S192" s="13">
        <v>3</v>
      </c>
      <c r="T192" s="39"/>
      <c r="U192" s="39"/>
      <c r="V192" s="40"/>
      <c r="W192" s="12">
        <f t="shared" si="93"/>
        <v>9</v>
      </c>
      <c r="X192" s="13">
        <f t="shared" si="87"/>
        <v>1</v>
      </c>
      <c r="Y192" s="39"/>
      <c r="Z192" s="39"/>
      <c r="AA192" s="42"/>
      <c r="AB192" s="60"/>
      <c r="AC192" s="12">
        <v>4</v>
      </c>
      <c r="AD192" s="12">
        <v>4</v>
      </c>
      <c r="AE192" s="12">
        <v>4</v>
      </c>
      <c r="AF192" s="41"/>
      <c r="AG192" s="39"/>
      <c r="AH192" s="39"/>
      <c r="AI192" s="11">
        <f t="shared" si="94"/>
        <v>12</v>
      </c>
      <c r="AJ192" s="12">
        <f t="shared" si="95"/>
        <v>1</v>
      </c>
      <c r="AK192" s="41"/>
      <c r="AL192" s="39"/>
      <c r="AM192" s="42"/>
      <c r="AN192" s="60"/>
      <c r="AO192" s="12">
        <v>5</v>
      </c>
      <c r="AP192" s="12">
        <v>4</v>
      </c>
      <c r="AQ192" s="12">
        <v>5</v>
      </c>
      <c r="AR192" s="39"/>
      <c r="AS192" s="39"/>
      <c r="AT192" s="40"/>
      <c r="AU192" s="12">
        <f t="shared" si="96"/>
        <v>14</v>
      </c>
      <c r="AV192" s="12">
        <f t="shared" si="91"/>
        <v>0.93333333333333335</v>
      </c>
      <c r="AW192" s="41"/>
      <c r="AX192" s="39"/>
      <c r="AY192" s="42"/>
      <c r="AZ192" s="60"/>
      <c r="BA192" s="12">
        <f t="shared" si="97"/>
        <v>41</v>
      </c>
      <c r="BB192" s="39"/>
      <c r="BC192" s="12">
        <f t="shared" si="98"/>
        <v>0.97619047619047616</v>
      </c>
      <c r="BD192" s="39"/>
      <c r="BE192" s="42"/>
      <c r="BF192" s="60"/>
      <c r="BG192" s="60"/>
      <c r="BH192" s="36"/>
      <c r="BI192" s="61"/>
    </row>
    <row r="193" spans="1:61" x14ac:dyDescent="0.15">
      <c r="A193" s="29">
        <v>2</v>
      </c>
      <c r="B193" s="29" t="s">
        <v>196</v>
      </c>
      <c r="C193" s="53">
        <v>4</v>
      </c>
      <c r="D193" s="30">
        <v>1</v>
      </c>
      <c r="E193" s="31">
        <v>2</v>
      </c>
      <c r="F193" s="31">
        <v>2</v>
      </c>
      <c r="G193" s="16">
        <v>2</v>
      </c>
      <c r="K193" s="31">
        <f t="shared" si="90"/>
        <v>6</v>
      </c>
      <c r="L193" s="31">
        <f t="shared" si="92"/>
        <v>1</v>
      </c>
      <c r="Q193" s="15">
        <v>3</v>
      </c>
      <c r="R193" s="31">
        <v>3</v>
      </c>
      <c r="S193" s="16">
        <v>0</v>
      </c>
      <c r="W193" s="31">
        <f t="shared" si="93"/>
        <v>6</v>
      </c>
      <c r="X193" s="16">
        <f t="shared" si="87"/>
        <v>0.66666666666666663</v>
      </c>
      <c r="AC193" s="15">
        <v>4</v>
      </c>
      <c r="AD193" s="31">
        <v>4</v>
      </c>
      <c r="AE193" s="31">
        <v>4</v>
      </c>
      <c r="AI193" s="14">
        <f t="shared" si="94"/>
        <v>12</v>
      </c>
      <c r="AJ193" s="15">
        <f t="shared" si="95"/>
        <v>1</v>
      </c>
      <c r="AO193" s="15">
        <v>1</v>
      </c>
      <c r="AP193" s="31">
        <v>3</v>
      </c>
      <c r="AQ193" s="31">
        <v>5</v>
      </c>
      <c r="AU193" s="31">
        <f t="shared" si="96"/>
        <v>9</v>
      </c>
      <c r="AV193" s="15">
        <f t="shared" si="91"/>
        <v>0.6</v>
      </c>
      <c r="BA193" s="31">
        <f t="shared" si="97"/>
        <v>33</v>
      </c>
      <c r="BC193" s="31">
        <f t="shared" si="98"/>
        <v>0.7857142857142857</v>
      </c>
      <c r="BI193" s="61"/>
    </row>
    <row r="194" spans="1:61" x14ac:dyDescent="0.15">
      <c r="A194" s="29">
        <v>3</v>
      </c>
      <c r="B194" s="29" t="s">
        <v>197</v>
      </c>
      <c r="C194" s="53">
        <v>4</v>
      </c>
      <c r="D194" s="30">
        <v>1</v>
      </c>
      <c r="E194" s="31">
        <v>2</v>
      </c>
      <c r="F194" s="31">
        <v>2</v>
      </c>
      <c r="G194" s="16">
        <v>2</v>
      </c>
      <c r="K194" s="31">
        <f t="shared" si="90"/>
        <v>6</v>
      </c>
      <c r="L194" s="31">
        <f t="shared" si="92"/>
        <v>1</v>
      </c>
      <c r="Q194" s="15">
        <v>3</v>
      </c>
      <c r="R194" s="31">
        <v>3</v>
      </c>
      <c r="S194" s="16">
        <v>3</v>
      </c>
      <c r="W194" s="31">
        <f t="shared" si="93"/>
        <v>9</v>
      </c>
      <c r="X194" s="16">
        <f t="shared" si="87"/>
        <v>1</v>
      </c>
      <c r="AC194" s="15">
        <v>3</v>
      </c>
      <c r="AD194" s="31">
        <v>4</v>
      </c>
      <c r="AE194" s="31">
        <v>4</v>
      </c>
      <c r="AI194" s="14">
        <f t="shared" si="94"/>
        <v>11</v>
      </c>
      <c r="AJ194" s="15">
        <f t="shared" si="95"/>
        <v>0.91666666666666663</v>
      </c>
      <c r="AO194" s="15">
        <v>5</v>
      </c>
      <c r="AP194" s="31">
        <v>5</v>
      </c>
      <c r="AQ194" s="31">
        <v>5</v>
      </c>
      <c r="AU194" s="31">
        <f t="shared" si="96"/>
        <v>15</v>
      </c>
      <c r="AV194" s="15">
        <f t="shared" si="91"/>
        <v>1</v>
      </c>
      <c r="BA194" s="31">
        <f t="shared" si="97"/>
        <v>41</v>
      </c>
      <c r="BC194" s="31">
        <f t="shared" si="98"/>
        <v>0.97619047619047616</v>
      </c>
      <c r="BI194" s="61"/>
    </row>
    <row r="195" spans="1:61" x14ac:dyDescent="0.15">
      <c r="A195" s="29">
        <v>4</v>
      </c>
      <c r="B195" s="29" t="s">
        <v>200</v>
      </c>
      <c r="C195" s="53">
        <v>4</v>
      </c>
      <c r="D195" s="30">
        <v>1</v>
      </c>
      <c r="E195" s="31">
        <v>2</v>
      </c>
      <c r="F195" s="31">
        <v>2</v>
      </c>
      <c r="G195" s="16">
        <v>2</v>
      </c>
      <c r="K195" s="31">
        <f t="shared" si="90"/>
        <v>6</v>
      </c>
      <c r="L195" s="31">
        <f t="shared" si="92"/>
        <v>1</v>
      </c>
      <c r="Q195" s="15">
        <v>3</v>
      </c>
      <c r="R195" s="31">
        <v>3</v>
      </c>
      <c r="S195" s="16">
        <v>3</v>
      </c>
      <c r="W195" s="31">
        <f t="shared" si="93"/>
        <v>9</v>
      </c>
      <c r="X195" s="16">
        <f t="shared" si="87"/>
        <v>1</v>
      </c>
      <c r="AC195" s="15">
        <v>0</v>
      </c>
      <c r="AD195" s="31">
        <v>4</v>
      </c>
      <c r="AE195" s="31">
        <v>0</v>
      </c>
      <c r="AI195" s="14">
        <f t="shared" si="94"/>
        <v>4</v>
      </c>
      <c r="AJ195" s="15">
        <f t="shared" si="95"/>
        <v>0.33333333333333331</v>
      </c>
      <c r="AO195" s="15">
        <v>1</v>
      </c>
      <c r="AP195" s="31">
        <v>2</v>
      </c>
      <c r="AQ195" s="31">
        <v>0</v>
      </c>
      <c r="AU195" s="31">
        <f t="shared" si="96"/>
        <v>3</v>
      </c>
      <c r="AV195" s="15">
        <f t="shared" si="91"/>
        <v>0.2</v>
      </c>
      <c r="BA195" s="31">
        <f t="shared" si="97"/>
        <v>22</v>
      </c>
      <c r="BC195" s="31">
        <f t="shared" si="98"/>
        <v>0.52380952380952384</v>
      </c>
      <c r="BI195" s="61"/>
    </row>
    <row r="196" spans="1:61" x14ac:dyDescent="0.15">
      <c r="A196" s="29">
        <v>5</v>
      </c>
      <c r="B196" s="29" t="s">
        <v>201</v>
      </c>
      <c r="C196" s="53">
        <v>4</v>
      </c>
      <c r="D196" s="30">
        <v>1</v>
      </c>
      <c r="E196" s="31">
        <v>2</v>
      </c>
      <c r="F196" s="31">
        <v>2</v>
      </c>
      <c r="G196" s="16">
        <v>2</v>
      </c>
      <c r="K196" s="31">
        <f t="shared" si="90"/>
        <v>6</v>
      </c>
      <c r="L196" s="31">
        <f t="shared" si="92"/>
        <v>1</v>
      </c>
      <c r="Q196" s="15">
        <v>3</v>
      </c>
      <c r="R196" s="31">
        <v>3</v>
      </c>
      <c r="S196" s="16">
        <v>3</v>
      </c>
      <c r="W196" s="31">
        <f t="shared" si="93"/>
        <v>9</v>
      </c>
      <c r="X196" s="16">
        <f t="shared" si="87"/>
        <v>1</v>
      </c>
      <c r="AC196" s="15">
        <v>4</v>
      </c>
      <c r="AD196" s="31">
        <v>4</v>
      </c>
      <c r="AE196" s="31">
        <v>4</v>
      </c>
      <c r="AI196" s="14">
        <f t="shared" si="94"/>
        <v>12</v>
      </c>
      <c r="AJ196" s="15">
        <f t="shared" si="95"/>
        <v>1</v>
      </c>
      <c r="AO196" s="15">
        <v>4</v>
      </c>
      <c r="AP196" s="31">
        <v>3</v>
      </c>
      <c r="AQ196" s="31">
        <v>5</v>
      </c>
      <c r="AU196" s="31">
        <f t="shared" si="96"/>
        <v>12</v>
      </c>
      <c r="AV196" s="15">
        <f t="shared" si="91"/>
        <v>0.8</v>
      </c>
      <c r="BA196" s="31">
        <f t="shared" si="97"/>
        <v>39</v>
      </c>
      <c r="BC196" s="31">
        <f t="shared" si="98"/>
        <v>0.9285714285714286</v>
      </c>
      <c r="BI196" s="61"/>
    </row>
    <row r="197" spans="1:61" x14ac:dyDescent="0.15">
      <c r="A197" s="29">
        <v>6</v>
      </c>
      <c r="B197" s="29" t="s">
        <v>202</v>
      </c>
      <c r="C197" s="53">
        <v>4</v>
      </c>
      <c r="D197" s="30">
        <v>1</v>
      </c>
      <c r="E197" s="31">
        <v>2</v>
      </c>
      <c r="F197" s="31">
        <v>2</v>
      </c>
      <c r="G197" s="16">
        <v>2</v>
      </c>
      <c r="K197" s="31">
        <f t="shared" si="90"/>
        <v>6</v>
      </c>
      <c r="L197" s="31">
        <f t="shared" si="92"/>
        <v>1</v>
      </c>
      <c r="Q197" s="15">
        <v>3</v>
      </c>
      <c r="R197" s="31">
        <v>3</v>
      </c>
      <c r="S197" s="16">
        <v>3</v>
      </c>
      <c r="W197" s="31">
        <f t="shared" si="93"/>
        <v>9</v>
      </c>
      <c r="X197" s="16">
        <f t="shared" si="87"/>
        <v>1</v>
      </c>
      <c r="AC197" s="15">
        <v>3</v>
      </c>
      <c r="AD197" s="31">
        <v>4</v>
      </c>
      <c r="AE197" s="31">
        <v>4</v>
      </c>
      <c r="AI197" s="14">
        <f t="shared" si="94"/>
        <v>11</v>
      </c>
      <c r="AJ197" s="15">
        <f t="shared" si="95"/>
        <v>0.91666666666666663</v>
      </c>
      <c r="AO197" s="15">
        <v>0</v>
      </c>
      <c r="AP197" s="31">
        <v>3</v>
      </c>
      <c r="AQ197" s="31">
        <v>1</v>
      </c>
      <c r="AU197" s="31">
        <f t="shared" si="96"/>
        <v>4</v>
      </c>
      <c r="AV197" s="15">
        <f t="shared" si="91"/>
        <v>0.26666666666666666</v>
      </c>
      <c r="BA197" s="31">
        <f t="shared" si="97"/>
        <v>30</v>
      </c>
      <c r="BC197" s="31">
        <f t="shared" si="98"/>
        <v>0.7142857142857143</v>
      </c>
      <c r="BI197" s="61"/>
    </row>
    <row r="198" spans="1:61" x14ac:dyDescent="0.15">
      <c r="A198" s="29">
        <v>7</v>
      </c>
      <c r="B198" s="29" t="s">
        <v>203</v>
      </c>
      <c r="C198" s="53">
        <v>4</v>
      </c>
      <c r="D198" s="30">
        <v>1</v>
      </c>
      <c r="E198" s="31">
        <v>2</v>
      </c>
      <c r="F198" s="31">
        <v>2</v>
      </c>
      <c r="G198" s="16">
        <v>2</v>
      </c>
      <c r="K198" s="31">
        <f t="shared" si="90"/>
        <v>6</v>
      </c>
      <c r="L198" s="31">
        <f t="shared" si="92"/>
        <v>1</v>
      </c>
      <c r="Q198" s="15">
        <v>3</v>
      </c>
      <c r="R198" s="31">
        <v>3</v>
      </c>
      <c r="S198" s="16">
        <v>3</v>
      </c>
      <c r="W198" s="31">
        <f t="shared" si="93"/>
        <v>9</v>
      </c>
      <c r="X198" s="16">
        <f t="shared" si="87"/>
        <v>1</v>
      </c>
      <c r="AC198" s="15">
        <v>4</v>
      </c>
      <c r="AD198" s="31">
        <v>4</v>
      </c>
      <c r="AE198" s="31">
        <v>4</v>
      </c>
      <c r="AI198" s="14">
        <f t="shared" si="94"/>
        <v>12</v>
      </c>
      <c r="AJ198" s="15">
        <f t="shared" si="95"/>
        <v>1</v>
      </c>
      <c r="AO198" s="15">
        <v>4</v>
      </c>
      <c r="AP198" s="31">
        <v>5</v>
      </c>
      <c r="AQ198" s="31">
        <v>5</v>
      </c>
      <c r="AU198" s="31">
        <f t="shared" si="96"/>
        <v>14</v>
      </c>
      <c r="AV198" s="15">
        <f t="shared" si="91"/>
        <v>0.93333333333333335</v>
      </c>
      <c r="BA198" s="31">
        <f t="shared" si="97"/>
        <v>41</v>
      </c>
      <c r="BC198" s="31">
        <f t="shared" si="98"/>
        <v>0.97619047619047616</v>
      </c>
      <c r="BI198" s="61"/>
    </row>
    <row r="199" spans="1:61" x14ac:dyDescent="0.15">
      <c r="A199" s="29">
        <v>8</v>
      </c>
      <c r="B199" s="29" t="s">
        <v>204</v>
      </c>
      <c r="C199" s="53">
        <v>4</v>
      </c>
      <c r="D199" s="30">
        <v>1</v>
      </c>
      <c r="E199" s="31">
        <v>2</v>
      </c>
      <c r="F199" s="31">
        <v>2</v>
      </c>
      <c r="G199" s="16">
        <v>2</v>
      </c>
      <c r="K199" s="31">
        <f t="shared" si="90"/>
        <v>6</v>
      </c>
      <c r="L199" s="31">
        <f t="shared" si="92"/>
        <v>1</v>
      </c>
      <c r="Q199" s="15">
        <v>3</v>
      </c>
      <c r="R199" s="31">
        <v>3</v>
      </c>
      <c r="S199" s="16">
        <v>3</v>
      </c>
      <c r="W199" s="31">
        <f t="shared" si="93"/>
        <v>9</v>
      </c>
      <c r="X199" s="16">
        <f t="shared" si="87"/>
        <v>1</v>
      </c>
      <c r="AC199" s="15">
        <v>4</v>
      </c>
      <c r="AD199" s="31">
        <v>4</v>
      </c>
      <c r="AE199" s="31">
        <v>4</v>
      </c>
      <c r="AI199" s="14">
        <f t="shared" si="94"/>
        <v>12</v>
      </c>
      <c r="AJ199" s="15">
        <f t="shared" si="95"/>
        <v>1</v>
      </c>
      <c r="AO199" s="15">
        <v>5</v>
      </c>
      <c r="AP199" s="31">
        <v>5</v>
      </c>
      <c r="AQ199" s="31">
        <v>0</v>
      </c>
      <c r="AU199" s="31">
        <f t="shared" si="96"/>
        <v>10</v>
      </c>
      <c r="AV199" s="15">
        <f t="shared" si="91"/>
        <v>0.66666666666666663</v>
      </c>
      <c r="BA199" s="31">
        <f t="shared" si="97"/>
        <v>37</v>
      </c>
      <c r="BC199" s="31">
        <f t="shared" si="98"/>
        <v>0.88095238095238093</v>
      </c>
      <c r="BI199" s="61"/>
    </row>
    <row r="200" spans="1:61" x14ac:dyDescent="0.15">
      <c r="A200" s="29">
        <v>9</v>
      </c>
      <c r="B200" s="29" t="s">
        <v>205</v>
      </c>
      <c r="C200" s="53">
        <v>4</v>
      </c>
      <c r="D200" s="30">
        <v>1</v>
      </c>
      <c r="E200" s="31">
        <v>2</v>
      </c>
      <c r="F200" s="31">
        <v>2</v>
      </c>
      <c r="G200" s="16">
        <v>2</v>
      </c>
      <c r="K200" s="31">
        <f t="shared" si="90"/>
        <v>6</v>
      </c>
      <c r="L200" s="31">
        <f t="shared" si="92"/>
        <v>1</v>
      </c>
      <c r="Q200" s="15">
        <v>3</v>
      </c>
      <c r="R200" s="31">
        <v>1</v>
      </c>
      <c r="S200" s="16">
        <v>3</v>
      </c>
      <c r="W200" s="31">
        <f t="shared" si="93"/>
        <v>7</v>
      </c>
      <c r="X200" s="16">
        <f t="shared" si="87"/>
        <v>0.77777777777777779</v>
      </c>
      <c r="AC200" s="15">
        <v>2</v>
      </c>
      <c r="AD200" s="31">
        <v>1</v>
      </c>
      <c r="AE200" s="31">
        <v>0</v>
      </c>
      <c r="AI200" s="14">
        <f t="shared" si="94"/>
        <v>3</v>
      </c>
      <c r="AJ200" s="15">
        <f t="shared" si="95"/>
        <v>0.25</v>
      </c>
      <c r="AO200" s="15">
        <v>0</v>
      </c>
      <c r="AP200" s="31">
        <v>0</v>
      </c>
      <c r="AQ200" s="31">
        <v>1</v>
      </c>
      <c r="AU200" s="31">
        <f t="shared" si="96"/>
        <v>1</v>
      </c>
      <c r="AV200" s="15">
        <f t="shared" si="91"/>
        <v>6.6666666666666666E-2</v>
      </c>
      <c r="BA200" s="31">
        <f t="shared" si="97"/>
        <v>17</v>
      </c>
      <c r="BC200" s="31">
        <f t="shared" si="98"/>
        <v>0.40476190476190477</v>
      </c>
      <c r="BI200" s="61"/>
    </row>
    <row r="201" spans="1:61" x14ac:dyDescent="0.15">
      <c r="A201" s="29">
        <v>10</v>
      </c>
      <c r="B201" s="29" t="s">
        <v>206</v>
      </c>
      <c r="C201" s="53">
        <v>4</v>
      </c>
      <c r="D201" s="30">
        <v>1</v>
      </c>
      <c r="E201" s="31">
        <v>2</v>
      </c>
      <c r="F201" s="31">
        <v>2</v>
      </c>
      <c r="G201" s="16">
        <v>2</v>
      </c>
      <c r="K201" s="31">
        <f t="shared" si="90"/>
        <v>6</v>
      </c>
      <c r="L201" s="31">
        <f t="shared" si="92"/>
        <v>1</v>
      </c>
      <c r="Q201" s="15">
        <v>2</v>
      </c>
      <c r="R201" s="31">
        <v>3</v>
      </c>
      <c r="S201" s="16">
        <v>0</v>
      </c>
      <c r="W201" s="31">
        <f t="shared" si="93"/>
        <v>5</v>
      </c>
      <c r="X201" s="16">
        <f t="shared" si="87"/>
        <v>0.55555555555555558</v>
      </c>
      <c r="AC201" s="15">
        <v>3</v>
      </c>
      <c r="AD201" s="31">
        <v>3</v>
      </c>
      <c r="AE201" s="31">
        <v>4</v>
      </c>
      <c r="AI201" s="14">
        <f t="shared" si="94"/>
        <v>10</v>
      </c>
      <c r="AJ201" s="15">
        <f t="shared" si="95"/>
        <v>0.83333333333333337</v>
      </c>
      <c r="AO201" s="15">
        <v>0</v>
      </c>
      <c r="AP201" s="31">
        <v>1</v>
      </c>
      <c r="AQ201" s="31">
        <v>0</v>
      </c>
      <c r="AU201" s="31">
        <f t="shared" si="96"/>
        <v>1</v>
      </c>
      <c r="AV201" s="15">
        <f t="shared" si="91"/>
        <v>6.6666666666666666E-2</v>
      </c>
      <c r="BA201" s="31">
        <f t="shared" si="97"/>
        <v>22</v>
      </c>
      <c r="BC201" s="31">
        <f t="shared" si="98"/>
        <v>0.52380952380952384</v>
      </c>
      <c r="BI201" s="61"/>
    </row>
    <row r="202" spans="1:61" x14ac:dyDescent="0.15">
      <c r="A202" s="29">
        <v>11</v>
      </c>
      <c r="B202" s="29" t="s">
        <v>207</v>
      </c>
      <c r="C202" s="53">
        <v>4</v>
      </c>
      <c r="D202" s="30">
        <v>1</v>
      </c>
      <c r="E202" s="31">
        <v>2</v>
      </c>
      <c r="F202" s="31">
        <v>2</v>
      </c>
      <c r="G202" s="16">
        <v>2</v>
      </c>
      <c r="K202" s="31">
        <f t="shared" si="90"/>
        <v>6</v>
      </c>
      <c r="L202" s="31">
        <f t="shared" si="92"/>
        <v>1</v>
      </c>
      <c r="Q202" s="15">
        <v>3</v>
      </c>
      <c r="R202" s="31">
        <v>3</v>
      </c>
      <c r="S202" s="16">
        <v>3</v>
      </c>
      <c r="W202" s="31">
        <f t="shared" si="93"/>
        <v>9</v>
      </c>
      <c r="X202" s="16">
        <f t="shared" si="87"/>
        <v>1</v>
      </c>
      <c r="AC202" s="15">
        <v>4</v>
      </c>
      <c r="AD202" s="31">
        <v>4</v>
      </c>
      <c r="AE202" s="31">
        <v>4</v>
      </c>
      <c r="AI202" s="14">
        <f t="shared" si="94"/>
        <v>12</v>
      </c>
      <c r="AJ202" s="15">
        <f t="shared" si="95"/>
        <v>1</v>
      </c>
      <c r="AO202" s="15">
        <v>4</v>
      </c>
      <c r="AP202" s="31">
        <v>4</v>
      </c>
      <c r="AQ202" s="31">
        <v>5</v>
      </c>
      <c r="AU202" s="31">
        <f t="shared" si="96"/>
        <v>13</v>
      </c>
      <c r="AV202" s="15">
        <f t="shared" si="91"/>
        <v>0.8666666666666667</v>
      </c>
      <c r="BA202" s="31">
        <f t="shared" si="97"/>
        <v>40</v>
      </c>
      <c r="BC202" s="31">
        <f t="shared" si="98"/>
        <v>0.95238095238095233</v>
      </c>
      <c r="BI202" s="61"/>
    </row>
    <row r="203" spans="1:61" x14ac:dyDescent="0.15">
      <c r="A203" s="29">
        <v>12</v>
      </c>
      <c r="B203" s="29" t="s">
        <v>208</v>
      </c>
      <c r="C203" s="53">
        <v>4</v>
      </c>
      <c r="D203" s="30">
        <v>1</v>
      </c>
      <c r="E203" s="31">
        <v>2</v>
      </c>
      <c r="F203" s="31">
        <v>2</v>
      </c>
      <c r="G203" s="16">
        <v>2</v>
      </c>
      <c r="K203" s="31">
        <f t="shared" si="90"/>
        <v>6</v>
      </c>
      <c r="L203" s="31">
        <f t="shared" si="92"/>
        <v>1</v>
      </c>
      <c r="Q203" s="15">
        <v>3</v>
      </c>
      <c r="R203" s="31">
        <v>3</v>
      </c>
      <c r="S203" s="16">
        <v>2</v>
      </c>
      <c r="W203" s="31">
        <f t="shared" si="93"/>
        <v>8</v>
      </c>
      <c r="X203" s="16">
        <f t="shared" si="87"/>
        <v>0.88888888888888884</v>
      </c>
      <c r="AC203" s="15">
        <v>3</v>
      </c>
      <c r="AD203" s="31">
        <v>0</v>
      </c>
      <c r="AE203" s="31">
        <v>4</v>
      </c>
      <c r="AI203" s="14">
        <f t="shared" si="94"/>
        <v>7</v>
      </c>
      <c r="AJ203" s="15">
        <f t="shared" si="95"/>
        <v>0.58333333333333337</v>
      </c>
      <c r="AO203" s="15">
        <v>0</v>
      </c>
      <c r="AP203" s="31">
        <v>0</v>
      </c>
      <c r="AQ203" s="31">
        <v>4</v>
      </c>
      <c r="AU203" s="31">
        <f t="shared" si="96"/>
        <v>4</v>
      </c>
      <c r="AV203" s="15">
        <f t="shared" si="91"/>
        <v>0.26666666666666666</v>
      </c>
      <c r="BA203" s="31">
        <f t="shared" si="97"/>
        <v>25</v>
      </c>
      <c r="BC203" s="31">
        <f t="shared" si="98"/>
        <v>0.59523809523809523</v>
      </c>
      <c r="BI203" s="61"/>
    </row>
    <row r="204" spans="1:61" x14ac:dyDescent="0.15">
      <c r="A204" s="29">
        <v>13</v>
      </c>
      <c r="B204" s="29" t="s">
        <v>209</v>
      </c>
      <c r="C204" s="53">
        <v>4</v>
      </c>
      <c r="D204" s="30">
        <v>1</v>
      </c>
      <c r="E204" s="31">
        <v>2</v>
      </c>
      <c r="F204" s="31">
        <v>2</v>
      </c>
      <c r="G204" s="16">
        <v>2</v>
      </c>
      <c r="K204" s="31">
        <f t="shared" si="90"/>
        <v>6</v>
      </c>
      <c r="L204" s="31">
        <f t="shared" si="92"/>
        <v>1</v>
      </c>
      <c r="Q204" s="15">
        <v>3</v>
      </c>
      <c r="R204" s="31">
        <v>3</v>
      </c>
      <c r="S204" s="16">
        <v>3</v>
      </c>
      <c r="W204" s="31">
        <f t="shared" si="93"/>
        <v>9</v>
      </c>
      <c r="X204" s="16">
        <f t="shared" si="87"/>
        <v>1</v>
      </c>
      <c r="AC204" s="15">
        <v>0</v>
      </c>
      <c r="AD204" s="31">
        <v>2</v>
      </c>
      <c r="AE204" s="31">
        <v>0</v>
      </c>
      <c r="AI204" s="14">
        <f t="shared" si="94"/>
        <v>2</v>
      </c>
      <c r="AJ204" s="15">
        <f t="shared" si="95"/>
        <v>0.16666666666666666</v>
      </c>
      <c r="AO204" s="15">
        <v>0</v>
      </c>
      <c r="AP204" s="31">
        <v>0</v>
      </c>
      <c r="AQ204" s="31">
        <v>2</v>
      </c>
      <c r="AU204" s="31">
        <f t="shared" si="96"/>
        <v>2</v>
      </c>
      <c r="AV204" s="15">
        <f t="shared" si="91"/>
        <v>0.13333333333333333</v>
      </c>
      <c r="BA204" s="31">
        <f t="shared" si="97"/>
        <v>19</v>
      </c>
      <c r="BC204" s="31">
        <f t="shared" si="98"/>
        <v>0.45238095238095238</v>
      </c>
      <c r="BI204" s="61"/>
    </row>
    <row r="205" spans="1:61" x14ac:dyDescent="0.15">
      <c r="A205" s="29">
        <v>14</v>
      </c>
      <c r="B205" s="29" t="s">
        <v>210</v>
      </c>
      <c r="C205" s="53">
        <v>4</v>
      </c>
      <c r="D205" s="30">
        <v>1</v>
      </c>
      <c r="E205" s="31">
        <v>2</v>
      </c>
      <c r="F205" s="31">
        <v>2</v>
      </c>
      <c r="G205" s="16">
        <v>2</v>
      </c>
      <c r="K205" s="31">
        <f t="shared" si="90"/>
        <v>6</v>
      </c>
      <c r="L205" s="31">
        <f t="shared" si="92"/>
        <v>1</v>
      </c>
      <c r="Q205" s="15">
        <v>3</v>
      </c>
      <c r="R205" s="31">
        <v>3</v>
      </c>
      <c r="S205" s="16">
        <v>3</v>
      </c>
      <c r="W205" s="31">
        <f t="shared" si="93"/>
        <v>9</v>
      </c>
      <c r="X205" s="16">
        <f t="shared" si="87"/>
        <v>1</v>
      </c>
      <c r="AC205" s="15">
        <v>4</v>
      </c>
      <c r="AD205" s="31">
        <v>4</v>
      </c>
      <c r="AE205" s="31">
        <v>4</v>
      </c>
      <c r="AI205" s="14">
        <f t="shared" si="94"/>
        <v>12</v>
      </c>
      <c r="AJ205" s="15">
        <f t="shared" si="95"/>
        <v>1</v>
      </c>
      <c r="AO205" s="15">
        <v>0</v>
      </c>
      <c r="AP205" s="31">
        <v>5</v>
      </c>
      <c r="AQ205" s="31">
        <v>5</v>
      </c>
      <c r="AU205" s="31">
        <f t="shared" si="96"/>
        <v>10</v>
      </c>
      <c r="AV205" s="15">
        <f t="shared" si="91"/>
        <v>0.66666666666666663</v>
      </c>
      <c r="BA205" s="31">
        <f t="shared" si="97"/>
        <v>37</v>
      </c>
      <c r="BC205" s="31">
        <f t="shared" si="98"/>
        <v>0.88095238095238093</v>
      </c>
      <c r="BI205" s="61"/>
    </row>
    <row r="206" spans="1:61" x14ac:dyDescent="0.15">
      <c r="A206" s="29">
        <v>15</v>
      </c>
      <c r="B206" s="29" t="s">
        <v>211</v>
      </c>
      <c r="C206" s="53">
        <v>4</v>
      </c>
      <c r="D206" s="30">
        <v>1</v>
      </c>
      <c r="E206" s="31">
        <v>2</v>
      </c>
      <c r="F206" s="31">
        <v>2</v>
      </c>
      <c r="G206" s="16">
        <v>2</v>
      </c>
      <c r="K206" s="31">
        <f t="shared" si="90"/>
        <v>6</v>
      </c>
      <c r="L206" s="31">
        <f t="shared" si="92"/>
        <v>1</v>
      </c>
      <c r="Q206" s="15">
        <v>3</v>
      </c>
      <c r="R206" s="31">
        <v>3</v>
      </c>
      <c r="S206" s="16">
        <v>3</v>
      </c>
      <c r="W206" s="31">
        <f t="shared" si="93"/>
        <v>9</v>
      </c>
      <c r="X206" s="16">
        <f t="shared" si="87"/>
        <v>1</v>
      </c>
      <c r="AC206" s="15">
        <v>4</v>
      </c>
      <c r="AD206" s="31">
        <v>0</v>
      </c>
      <c r="AE206" s="31">
        <v>0</v>
      </c>
      <c r="AI206" s="14">
        <f t="shared" si="94"/>
        <v>4</v>
      </c>
      <c r="AJ206" s="15">
        <f t="shared" si="95"/>
        <v>0.33333333333333331</v>
      </c>
      <c r="AO206" s="15">
        <v>1</v>
      </c>
      <c r="AP206" s="31">
        <v>3</v>
      </c>
      <c r="AQ206" s="31">
        <v>3</v>
      </c>
      <c r="AU206" s="31">
        <f t="shared" si="96"/>
        <v>7</v>
      </c>
      <c r="AV206" s="15">
        <f t="shared" si="91"/>
        <v>0.46666666666666667</v>
      </c>
      <c r="BA206" s="31">
        <f t="shared" si="97"/>
        <v>26</v>
      </c>
      <c r="BC206" s="31">
        <f t="shared" si="98"/>
        <v>0.61904761904761907</v>
      </c>
      <c r="BI206" s="61"/>
    </row>
    <row r="207" spans="1:61" x14ac:dyDescent="0.15">
      <c r="A207" s="29">
        <v>16</v>
      </c>
      <c r="B207" s="29" t="s">
        <v>212</v>
      </c>
      <c r="C207" s="53">
        <v>4</v>
      </c>
      <c r="D207" s="30">
        <v>1</v>
      </c>
      <c r="E207" s="31">
        <v>2</v>
      </c>
      <c r="F207" s="31">
        <v>2</v>
      </c>
      <c r="G207" s="16">
        <v>2</v>
      </c>
      <c r="K207" s="31">
        <f t="shared" si="90"/>
        <v>6</v>
      </c>
      <c r="L207" s="31">
        <f t="shared" si="92"/>
        <v>1</v>
      </c>
      <c r="Q207" s="15">
        <v>3</v>
      </c>
      <c r="R207" s="31">
        <v>3</v>
      </c>
      <c r="S207" s="16">
        <v>3</v>
      </c>
      <c r="W207" s="31">
        <f t="shared" si="93"/>
        <v>9</v>
      </c>
      <c r="X207" s="16">
        <f t="shared" si="87"/>
        <v>1</v>
      </c>
      <c r="AC207" s="15">
        <v>4</v>
      </c>
      <c r="AD207" s="31">
        <v>4</v>
      </c>
      <c r="AE207" s="31">
        <v>3</v>
      </c>
      <c r="AI207" s="14">
        <f t="shared" si="94"/>
        <v>11</v>
      </c>
      <c r="AJ207" s="15">
        <f t="shared" si="95"/>
        <v>0.91666666666666663</v>
      </c>
      <c r="AO207" s="15">
        <v>4</v>
      </c>
      <c r="AP207" s="31">
        <v>3</v>
      </c>
      <c r="AQ207" s="31">
        <v>5</v>
      </c>
      <c r="AU207" s="31">
        <f t="shared" si="96"/>
        <v>12</v>
      </c>
      <c r="AV207" s="15">
        <f t="shared" si="91"/>
        <v>0.8</v>
      </c>
      <c r="BA207" s="31">
        <f t="shared" si="97"/>
        <v>38</v>
      </c>
      <c r="BC207" s="31">
        <f t="shared" si="98"/>
        <v>0.90476190476190477</v>
      </c>
      <c r="BG207" s="75"/>
      <c r="BH207" s="65"/>
      <c r="BI207" s="64"/>
    </row>
    <row r="208" spans="1:61" s="10" customFormat="1" x14ac:dyDescent="0.15">
      <c r="A208" s="37">
        <v>17</v>
      </c>
      <c r="B208" s="37" t="s">
        <v>213</v>
      </c>
      <c r="C208" s="57">
        <v>4</v>
      </c>
      <c r="D208" s="38">
        <v>2</v>
      </c>
      <c r="E208" s="12">
        <v>2</v>
      </c>
      <c r="F208" s="12">
        <v>2</v>
      </c>
      <c r="G208" s="13">
        <v>2</v>
      </c>
      <c r="H208" s="39">
        <v>2</v>
      </c>
      <c r="I208" s="39">
        <v>2</v>
      </c>
      <c r="J208" s="40">
        <v>2</v>
      </c>
      <c r="K208" s="12">
        <f t="shared" si="90"/>
        <v>6</v>
      </c>
      <c r="L208" s="12">
        <f t="shared" si="92"/>
        <v>1</v>
      </c>
      <c r="M208" s="39">
        <f t="shared" ref="M208:M256" si="101">SUM(H208:J208)</f>
        <v>6</v>
      </c>
      <c r="N208" s="39">
        <f t="shared" si="88"/>
        <v>1</v>
      </c>
      <c r="O208" s="42">
        <f t="shared" ref="O208:O256" si="102">SUM(N208-L208)</f>
        <v>0</v>
      </c>
      <c r="P208" s="60"/>
      <c r="Q208" s="12">
        <v>3</v>
      </c>
      <c r="R208" s="12">
        <v>1</v>
      </c>
      <c r="S208" s="13">
        <v>2</v>
      </c>
      <c r="T208" s="39">
        <v>3</v>
      </c>
      <c r="U208" s="39">
        <v>3</v>
      </c>
      <c r="V208" s="40">
        <v>3</v>
      </c>
      <c r="W208" s="12">
        <f t="shared" si="93"/>
        <v>6</v>
      </c>
      <c r="X208" s="13">
        <f t="shared" si="87"/>
        <v>0.66666666666666663</v>
      </c>
      <c r="Y208" s="39">
        <f t="shared" ref="Y208:Y256" si="103">SUM(T208:V208)</f>
        <v>9</v>
      </c>
      <c r="Z208" s="39">
        <f t="shared" ref="Z208:Z256" si="104">SUM(T208:V208)/9</f>
        <v>1</v>
      </c>
      <c r="AA208" s="42">
        <f t="shared" ref="AA208:AA256" si="105">SUM(Z208-X208)</f>
        <v>0.33333333333333337</v>
      </c>
      <c r="AB208" s="60"/>
      <c r="AC208" s="12">
        <v>2</v>
      </c>
      <c r="AD208" s="12">
        <v>4</v>
      </c>
      <c r="AE208" s="12">
        <v>0</v>
      </c>
      <c r="AF208" s="41">
        <v>4</v>
      </c>
      <c r="AG208" s="39">
        <v>4</v>
      </c>
      <c r="AH208" s="39">
        <v>1</v>
      </c>
      <c r="AI208" s="11">
        <f t="shared" si="94"/>
        <v>6</v>
      </c>
      <c r="AJ208" s="12">
        <f t="shared" si="95"/>
        <v>0.5</v>
      </c>
      <c r="AK208" s="41">
        <f t="shared" ref="AK208:AK256" si="106">SUM(AF208:AH208)</f>
        <v>9</v>
      </c>
      <c r="AL208" s="39">
        <f t="shared" si="99"/>
        <v>0.75</v>
      </c>
      <c r="AM208" s="42">
        <f t="shared" si="100"/>
        <v>0.25</v>
      </c>
      <c r="AN208" s="60"/>
      <c r="AO208" s="12">
        <v>1</v>
      </c>
      <c r="AP208" s="12">
        <v>1</v>
      </c>
      <c r="AQ208" s="12">
        <v>3</v>
      </c>
      <c r="AR208" s="39">
        <v>3</v>
      </c>
      <c r="AS208" s="39">
        <v>3</v>
      </c>
      <c r="AT208" s="40">
        <v>4</v>
      </c>
      <c r="AU208" s="12">
        <f t="shared" si="96"/>
        <v>5</v>
      </c>
      <c r="AV208" s="12">
        <f t="shared" si="91"/>
        <v>0.33333333333333331</v>
      </c>
      <c r="AW208" s="41">
        <f t="shared" ref="AW208:AW256" si="107">SUM(AR208:AT208)</f>
        <v>10</v>
      </c>
      <c r="AX208" s="39">
        <f t="shared" ref="AX208:AX256" si="108">SUM(AR208:AT208)/15</f>
        <v>0.66666666666666663</v>
      </c>
      <c r="AY208" s="42">
        <f t="shared" ref="AY208:AY256" si="109">SUM(AX208-AV208)</f>
        <v>0.33333333333333331</v>
      </c>
      <c r="AZ208" s="60"/>
      <c r="BA208" s="12">
        <f t="shared" si="97"/>
        <v>23</v>
      </c>
      <c r="BB208" s="39">
        <f t="shared" ref="BB208:BB256" si="110">SUM(M208,Y208,AK208,AW208)</f>
        <v>34</v>
      </c>
      <c r="BC208" s="12">
        <f t="shared" si="98"/>
        <v>0.54761904761904767</v>
      </c>
      <c r="BD208" s="39">
        <f t="shared" ref="BD208:BD256" si="111">SUM(BB208/42)</f>
        <v>0.80952380952380953</v>
      </c>
      <c r="BE208" s="42">
        <f t="shared" ref="BE208:BE256" si="112">SUM(BD208-BC208)</f>
        <v>0.26190476190476186</v>
      </c>
      <c r="BF208" s="60"/>
      <c r="BG208" s="60">
        <f t="shared" si="85"/>
        <v>19</v>
      </c>
      <c r="BH208" s="36">
        <f t="shared" si="89"/>
        <v>11</v>
      </c>
      <c r="BI208" s="61">
        <f>SUM(BH208/BG208)</f>
        <v>0.57894736842105265</v>
      </c>
    </row>
    <row r="209" spans="1:61" x14ac:dyDescent="0.15">
      <c r="A209" s="29">
        <v>18</v>
      </c>
      <c r="B209" s="29" t="s">
        <v>214</v>
      </c>
      <c r="C209" s="53">
        <v>4</v>
      </c>
      <c r="D209" s="30">
        <v>2</v>
      </c>
      <c r="E209" s="31">
        <v>2</v>
      </c>
      <c r="F209" s="31">
        <v>2</v>
      </c>
      <c r="G209" s="16">
        <v>2</v>
      </c>
      <c r="H209" s="32">
        <v>2</v>
      </c>
      <c r="I209" s="32">
        <v>2</v>
      </c>
      <c r="J209" s="33">
        <v>2</v>
      </c>
      <c r="K209" s="31">
        <f t="shared" si="90"/>
        <v>6</v>
      </c>
      <c r="L209" s="31">
        <f t="shared" si="92"/>
        <v>1</v>
      </c>
      <c r="M209" s="32">
        <f t="shared" si="101"/>
        <v>6</v>
      </c>
      <c r="N209" s="32">
        <f t="shared" si="88"/>
        <v>1</v>
      </c>
      <c r="O209" s="70">
        <f t="shared" si="102"/>
        <v>0</v>
      </c>
      <c r="Q209" s="15">
        <v>1</v>
      </c>
      <c r="R209" s="31">
        <v>3</v>
      </c>
      <c r="S209" s="16">
        <v>3</v>
      </c>
      <c r="T209" s="32">
        <v>3</v>
      </c>
      <c r="U209" s="32">
        <v>3</v>
      </c>
      <c r="V209" s="33">
        <v>3</v>
      </c>
      <c r="W209" s="31">
        <f t="shared" si="93"/>
        <v>7</v>
      </c>
      <c r="X209" s="16">
        <f t="shared" si="87"/>
        <v>0.77777777777777779</v>
      </c>
      <c r="Y209" s="34">
        <f t="shared" si="103"/>
        <v>9</v>
      </c>
      <c r="Z209" s="32">
        <f t="shared" si="104"/>
        <v>1</v>
      </c>
      <c r="AA209" s="70">
        <f t="shared" si="105"/>
        <v>0.22222222222222221</v>
      </c>
      <c r="AC209" s="15">
        <v>3</v>
      </c>
      <c r="AD209" s="31">
        <v>4</v>
      </c>
      <c r="AE209" s="31">
        <v>3</v>
      </c>
      <c r="AF209" s="35">
        <v>3</v>
      </c>
      <c r="AG209" s="32">
        <v>4</v>
      </c>
      <c r="AH209" s="32">
        <v>4</v>
      </c>
      <c r="AI209" s="14">
        <f t="shared" si="94"/>
        <v>10</v>
      </c>
      <c r="AJ209" s="15">
        <f t="shared" si="95"/>
        <v>0.83333333333333337</v>
      </c>
      <c r="AK209" s="35">
        <f t="shared" si="106"/>
        <v>11</v>
      </c>
      <c r="AL209" s="34">
        <f t="shared" si="99"/>
        <v>0.91666666666666663</v>
      </c>
      <c r="AM209" s="70">
        <f t="shared" si="100"/>
        <v>8.3333333333333259E-2</v>
      </c>
      <c r="AO209" s="15">
        <v>1</v>
      </c>
      <c r="AP209" s="31">
        <v>0</v>
      </c>
      <c r="AQ209" s="31">
        <v>1</v>
      </c>
      <c r="AR209" s="32">
        <v>5</v>
      </c>
      <c r="AS209" s="32">
        <v>3</v>
      </c>
      <c r="AT209" s="33">
        <v>3</v>
      </c>
      <c r="AU209" s="31">
        <f t="shared" si="96"/>
        <v>2</v>
      </c>
      <c r="AV209" s="15">
        <f t="shared" si="91"/>
        <v>0.13333333333333333</v>
      </c>
      <c r="AW209" s="35">
        <f t="shared" si="107"/>
        <v>11</v>
      </c>
      <c r="AX209" s="32">
        <f t="shared" si="108"/>
        <v>0.73333333333333328</v>
      </c>
      <c r="AY209" s="70">
        <f t="shared" si="109"/>
        <v>0.6</v>
      </c>
      <c r="BA209" s="31">
        <f t="shared" si="97"/>
        <v>25</v>
      </c>
      <c r="BB209" s="32">
        <f t="shared" si="110"/>
        <v>37</v>
      </c>
      <c r="BC209" s="31">
        <f t="shared" si="98"/>
        <v>0.59523809523809523</v>
      </c>
      <c r="BD209" s="32">
        <f t="shared" si="111"/>
        <v>0.88095238095238093</v>
      </c>
      <c r="BE209" s="70">
        <f t="shared" si="112"/>
        <v>0.2857142857142857</v>
      </c>
      <c r="BG209" s="60">
        <f t="shared" si="85"/>
        <v>17</v>
      </c>
      <c r="BH209" s="36">
        <f t="shared" si="89"/>
        <v>12</v>
      </c>
      <c r="BI209" s="61">
        <f t="shared" si="86"/>
        <v>0.70588235294117652</v>
      </c>
    </row>
    <row r="210" spans="1:61" x14ac:dyDescent="0.15">
      <c r="A210" s="29">
        <v>19</v>
      </c>
      <c r="B210" s="29" t="s">
        <v>198</v>
      </c>
      <c r="C210" s="53">
        <v>4</v>
      </c>
      <c r="D210" s="30">
        <v>2</v>
      </c>
      <c r="E210" s="31">
        <v>2</v>
      </c>
      <c r="F210" s="31">
        <v>2</v>
      </c>
      <c r="G210" s="16">
        <v>2</v>
      </c>
      <c r="H210" s="32">
        <v>2</v>
      </c>
      <c r="I210" s="32">
        <v>2</v>
      </c>
      <c r="J210" s="33">
        <v>2</v>
      </c>
      <c r="K210" s="31">
        <f t="shared" si="90"/>
        <v>6</v>
      </c>
      <c r="L210" s="31">
        <f t="shared" si="92"/>
        <v>1</v>
      </c>
      <c r="M210" s="32">
        <f t="shared" si="101"/>
        <v>6</v>
      </c>
      <c r="N210" s="32">
        <f t="shared" si="88"/>
        <v>1</v>
      </c>
      <c r="O210" s="70">
        <f t="shared" si="102"/>
        <v>0</v>
      </c>
      <c r="Q210" s="15">
        <v>3</v>
      </c>
      <c r="R210" s="31">
        <v>3</v>
      </c>
      <c r="S210" s="16">
        <v>3</v>
      </c>
      <c r="T210" s="32">
        <v>3</v>
      </c>
      <c r="U210" s="32">
        <v>3</v>
      </c>
      <c r="V210" s="33">
        <v>3</v>
      </c>
      <c r="W210" s="31">
        <f t="shared" si="93"/>
        <v>9</v>
      </c>
      <c r="X210" s="16">
        <f t="shared" si="87"/>
        <v>1</v>
      </c>
      <c r="Y210" s="34">
        <f t="shared" si="103"/>
        <v>9</v>
      </c>
      <c r="Z210" s="32">
        <f t="shared" si="104"/>
        <v>1</v>
      </c>
      <c r="AA210" s="70">
        <f t="shared" si="105"/>
        <v>0</v>
      </c>
      <c r="AC210" s="15">
        <v>4</v>
      </c>
      <c r="AD210" s="31">
        <v>4</v>
      </c>
      <c r="AE210" s="31">
        <v>4</v>
      </c>
      <c r="AF210" s="35">
        <v>4</v>
      </c>
      <c r="AG210" s="32">
        <v>4</v>
      </c>
      <c r="AH210" s="32">
        <v>4</v>
      </c>
      <c r="AI210" s="14">
        <f t="shared" si="94"/>
        <v>12</v>
      </c>
      <c r="AJ210" s="15">
        <f t="shared" si="95"/>
        <v>1</v>
      </c>
      <c r="AK210" s="35">
        <f t="shared" si="106"/>
        <v>12</v>
      </c>
      <c r="AL210" s="34">
        <f t="shared" si="99"/>
        <v>1</v>
      </c>
      <c r="AM210" s="70">
        <f t="shared" si="100"/>
        <v>0</v>
      </c>
      <c r="AO210" s="15">
        <v>2</v>
      </c>
      <c r="AP210" s="31">
        <v>1</v>
      </c>
      <c r="AQ210" s="31">
        <v>5</v>
      </c>
      <c r="AR210" s="32">
        <v>5</v>
      </c>
      <c r="AS210" s="32">
        <v>3</v>
      </c>
      <c r="AT210" s="33">
        <v>5</v>
      </c>
      <c r="AU210" s="31">
        <f t="shared" si="96"/>
        <v>8</v>
      </c>
      <c r="AV210" s="15">
        <f t="shared" si="91"/>
        <v>0.53333333333333333</v>
      </c>
      <c r="AW210" s="35">
        <f t="shared" si="107"/>
        <v>13</v>
      </c>
      <c r="AX210" s="32">
        <f t="shared" si="108"/>
        <v>0.8666666666666667</v>
      </c>
      <c r="AY210" s="70">
        <f t="shared" si="109"/>
        <v>0.33333333333333337</v>
      </c>
      <c r="BA210" s="31">
        <f t="shared" si="97"/>
        <v>35</v>
      </c>
      <c r="BB210" s="32">
        <f t="shared" si="110"/>
        <v>40</v>
      </c>
      <c r="BC210" s="31">
        <f t="shared" si="98"/>
        <v>0.83333333333333337</v>
      </c>
      <c r="BD210" s="32">
        <f t="shared" si="111"/>
        <v>0.95238095238095233</v>
      </c>
      <c r="BE210" s="70">
        <f t="shared" si="112"/>
        <v>0.11904761904761896</v>
      </c>
      <c r="BG210" s="60">
        <f t="shared" si="85"/>
        <v>7</v>
      </c>
      <c r="BH210" s="36">
        <f t="shared" si="89"/>
        <v>5</v>
      </c>
      <c r="BI210" s="61">
        <f t="shared" si="86"/>
        <v>0.7142857142857143</v>
      </c>
    </row>
    <row r="211" spans="1:61" x14ac:dyDescent="0.15">
      <c r="A211" s="29">
        <v>20</v>
      </c>
      <c r="B211" s="29" t="s">
        <v>215</v>
      </c>
      <c r="C211" s="53">
        <v>4</v>
      </c>
      <c r="D211" s="30">
        <v>2</v>
      </c>
      <c r="E211" s="31">
        <v>2</v>
      </c>
      <c r="F211" s="31">
        <v>2</v>
      </c>
      <c r="G211" s="16">
        <v>2</v>
      </c>
      <c r="H211" s="32">
        <v>2</v>
      </c>
      <c r="I211" s="32">
        <v>2</v>
      </c>
      <c r="J211" s="33">
        <v>2</v>
      </c>
      <c r="K211" s="31">
        <f t="shared" si="90"/>
        <v>6</v>
      </c>
      <c r="L211" s="31">
        <f t="shared" si="92"/>
        <v>1</v>
      </c>
      <c r="M211" s="32">
        <f t="shared" si="101"/>
        <v>6</v>
      </c>
      <c r="N211" s="32">
        <f t="shared" si="88"/>
        <v>1</v>
      </c>
      <c r="O211" s="70">
        <f t="shared" si="102"/>
        <v>0</v>
      </c>
      <c r="Q211" s="15">
        <v>3</v>
      </c>
      <c r="R211" s="31">
        <v>3</v>
      </c>
      <c r="S211" s="16">
        <v>3</v>
      </c>
      <c r="T211" s="32">
        <v>3</v>
      </c>
      <c r="U211" s="32">
        <v>3</v>
      </c>
      <c r="V211" s="33">
        <v>3</v>
      </c>
      <c r="W211" s="31">
        <f t="shared" si="93"/>
        <v>9</v>
      </c>
      <c r="X211" s="16">
        <f t="shared" si="87"/>
        <v>1</v>
      </c>
      <c r="Y211" s="34">
        <f t="shared" si="103"/>
        <v>9</v>
      </c>
      <c r="Z211" s="32">
        <f t="shared" si="104"/>
        <v>1</v>
      </c>
      <c r="AA211" s="70">
        <f t="shared" si="105"/>
        <v>0</v>
      </c>
      <c r="AC211" s="15">
        <v>0</v>
      </c>
      <c r="AD211" s="31">
        <v>4</v>
      </c>
      <c r="AE211" s="31">
        <v>0</v>
      </c>
      <c r="AF211" s="35">
        <v>3</v>
      </c>
      <c r="AG211" s="32">
        <v>4</v>
      </c>
      <c r="AH211" s="32">
        <v>1</v>
      </c>
      <c r="AI211" s="14">
        <f t="shared" si="94"/>
        <v>4</v>
      </c>
      <c r="AJ211" s="15">
        <f t="shared" si="95"/>
        <v>0.33333333333333331</v>
      </c>
      <c r="AK211" s="35">
        <f t="shared" si="106"/>
        <v>8</v>
      </c>
      <c r="AL211" s="34">
        <f t="shared" si="99"/>
        <v>0.66666666666666663</v>
      </c>
      <c r="AM211" s="70">
        <f t="shared" si="100"/>
        <v>0.33333333333333331</v>
      </c>
      <c r="AO211" s="15">
        <v>5</v>
      </c>
      <c r="AP211" s="31">
        <v>0</v>
      </c>
      <c r="AQ211" s="31">
        <v>0</v>
      </c>
      <c r="AR211" s="32">
        <v>5</v>
      </c>
      <c r="AS211" s="32">
        <v>3</v>
      </c>
      <c r="AT211" s="33">
        <v>1</v>
      </c>
      <c r="AU211" s="31">
        <f t="shared" si="96"/>
        <v>5</v>
      </c>
      <c r="AV211" s="15">
        <f t="shared" si="91"/>
        <v>0.33333333333333331</v>
      </c>
      <c r="AW211" s="35">
        <f t="shared" si="107"/>
        <v>9</v>
      </c>
      <c r="AX211" s="32">
        <f t="shared" si="108"/>
        <v>0.6</v>
      </c>
      <c r="AY211" s="70">
        <f t="shared" si="109"/>
        <v>0.26666666666666666</v>
      </c>
      <c r="BA211" s="31">
        <f t="shared" si="97"/>
        <v>24</v>
      </c>
      <c r="BB211" s="32">
        <f t="shared" si="110"/>
        <v>32</v>
      </c>
      <c r="BC211" s="31">
        <f t="shared" si="98"/>
        <v>0.5714285714285714</v>
      </c>
      <c r="BD211" s="32">
        <f t="shared" si="111"/>
        <v>0.76190476190476186</v>
      </c>
      <c r="BE211" s="70">
        <f t="shared" si="112"/>
        <v>0.19047619047619047</v>
      </c>
      <c r="BG211" s="60">
        <f t="shared" si="85"/>
        <v>18</v>
      </c>
      <c r="BH211" s="36">
        <f t="shared" si="89"/>
        <v>8</v>
      </c>
      <c r="BI211" s="61">
        <f t="shared" si="86"/>
        <v>0.44444444444444442</v>
      </c>
    </row>
    <row r="212" spans="1:61" x14ac:dyDescent="0.15">
      <c r="A212" s="29">
        <v>21</v>
      </c>
      <c r="B212" s="29" t="s">
        <v>216</v>
      </c>
      <c r="C212" s="53">
        <v>4</v>
      </c>
      <c r="D212" s="30">
        <v>2</v>
      </c>
      <c r="E212" s="31">
        <v>2</v>
      </c>
      <c r="F212" s="31">
        <v>2</v>
      </c>
      <c r="G212" s="16">
        <v>2</v>
      </c>
      <c r="H212" s="32">
        <v>2</v>
      </c>
      <c r="I212" s="32">
        <v>2</v>
      </c>
      <c r="J212" s="33">
        <v>2</v>
      </c>
      <c r="K212" s="31">
        <f t="shared" si="90"/>
        <v>6</v>
      </c>
      <c r="L212" s="31">
        <f t="shared" si="92"/>
        <v>1</v>
      </c>
      <c r="M212" s="32">
        <f t="shared" si="101"/>
        <v>6</v>
      </c>
      <c r="N212" s="32">
        <f t="shared" si="88"/>
        <v>1</v>
      </c>
      <c r="O212" s="70">
        <f t="shared" si="102"/>
        <v>0</v>
      </c>
      <c r="Q212" s="15">
        <v>3</v>
      </c>
      <c r="R212" s="31">
        <v>1</v>
      </c>
      <c r="S212" s="16">
        <v>1</v>
      </c>
      <c r="T212" s="32">
        <v>3</v>
      </c>
      <c r="U212" s="32">
        <v>1</v>
      </c>
      <c r="V212" s="33">
        <v>2</v>
      </c>
      <c r="W212" s="31">
        <f t="shared" si="93"/>
        <v>5</v>
      </c>
      <c r="X212" s="16">
        <f t="shared" si="87"/>
        <v>0.55555555555555558</v>
      </c>
      <c r="Y212" s="34">
        <f t="shared" si="103"/>
        <v>6</v>
      </c>
      <c r="Z212" s="32">
        <f t="shared" si="104"/>
        <v>0.66666666666666663</v>
      </c>
      <c r="AA212" s="70">
        <f t="shared" si="105"/>
        <v>0.11111111111111105</v>
      </c>
      <c r="AC212" s="15">
        <v>2</v>
      </c>
      <c r="AD212" s="31">
        <v>4</v>
      </c>
      <c r="AE212" s="31">
        <v>4</v>
      </c>
      <c r="AF212" s="35">
        <v>2</v>
      </c>
      <c r="AG212" s="32">
        <v>4</v>
      </c>
      <c r="AH212" s="32">
        <v>4</v>
      </c>
      <c r="AI212" s="14">
        <f t="shared" si="94"/>
        <v>10</v>
      </c>
      <c r="AJ212" s="15">
        <f t="shared" si="95"/>
        <v>0.83333333333333337</v>
      </c>
      <c r="AK212" s="35">
        <f t="shared" si="106"/>
        <v>10</v>
      </c>
      <c r="AL212" s="34">
        <f t="shared" si="99"/>
        <v>0.83333333333333337</v>
      </c>
      <c r="AM212" s="70">
        <f t="shared" si="100"/>
        <v>0</v>
      </c>
      <c r="AO212" s="15">
        <v>0</v>
      </c>
      <c r="AP212" s="31">
        <v>0</v>
      </c>
      <c r="AQ212" s="31">
        <v>4</v>
      </c>
      <c r="AR212" s="32">
        <v>3</v>
      </c>
      <c r="AS212" s="32">
        <v>3</v>
      </c>
      <c r="AT212" s="33">
        <v>5</v>
      </c>
      <c r="AU212" s="31">
        <f t="shared" si="96"/>
        <v>4</v>
      </c>
      <c r="AV212" s="15">
        <f t="shared" si="91"/>
        <v>0.26666666666666666</v>
      </c>
      <c r="AW212" s="35">
        <f t="shared" si="107"/>
        <v>11</v>
      </c>
      <c r="AX212" s="32">
        <f t="shared" si="108"/>
        <v>0.73333333333333328</v>
      </c>
      <c r="AY212" s="70">
        <f t="shared" si="109"/>
        <v>0.46666666666666662</v>
      </c>
      <c r="BA212" s="31">
        <f t="shared" si="97"/>
        <v>25</v>
      </c>
      <c r="BB212" s="32">
        <f t="shared" si="110"/>
        <v>33</v>
      </c>
      <c r="BC212" s="31">
        <f t="shared" si="98"/>
        <v>0.59523809523809523</v>
      </c>
      <c r="BD212" s="32">
        <f t="shared" si="111"/>
        <v>0.7857142857142857</v>
      </c>
      <c r="BE212" s="70">
        <f t="shared" si="112"/>
        <v>0.19047619047619047</v>
      </c>
      <c r="BG212" s="60">
        <f t="shared" ref="BG212:BG256" si="113">SUM(42-BA212)</f>
        <v>17</v>
      </c>
      <c r="BH212" s="36">
        <f t="shared" si="89"/>
        <v>8</v>
      </c>
      <c r="BI212" s="61">
        <f t="shared" ref="BI212:BI256" si="114">SUM(BH212/BG212)</f>
        <v>0.47058823529411764</v>
      </c>
    </row>
    <row r="213" spans="1:61" x14ac:dyDescent="0.15">
      <c r="A213" s="29">
        <v>22</v>
      </c>
      <c r="B213" s="29" t="s">
        <v>217</v>
      </c>
      <c r="C213" s="53">
        <v>4</v>
      </c>
      <c r="D213" s="30">
        <v>2</v>
      </c>
      <c r="E213" s="31">
        <v>2</v>
      </c>
      <c r="F213" s="31">
        <v>2</v>
      </c>
      <c r="G213" s="16">
        <v>2</v>
      </c>
      <c r="H213" s="32">
        <v>2</v>
      </c>
      <c r="I213" s="32">
        <v>2</v>
      </c>
      <c r="J213" s="33">
        <v>2</v>
      </c>
      <c r="K213" s="31">
        <f t="shared" si="90"/>
        <v>6</v>
      </c>
      <c r="L213" s="31">
        <f t="shared" si="92"/>
        <v>1</v>
      </c>
      <c r="M213" s="32">
        <f t="shared" si="101"/>
        <v>6</v>
      </c>
      <c r="N213" s="32">
        <f t="shared" si="88"/>
        <v>1</v>
      </c>
      <c r="O213" s="70">
        <f t="shared" si="102"/>
        <v>0</v>
      </c>
      <c r="Q213" s="15">
        <v>3</v>
      </c>
      <c r="R213" s="31">
        <v>0</v>
      </c>
      <c r="S213" s="16">
        <v>3</v>
      </c>
      <c r="T213" s="32">
        <v>3</v>
      </c>
      <c r="U213" s="32">
        <v>3</v>
      </c>
      <c r="V213" s="33">
        <v>3</v>
      </c>
      <c r="W213" s="31">
        <f t="shared" si="93"/>
        <v>6</v>
      </c>
      <c r="X213" s="16">
        <f t="shared" si="87"/>
        <v>0.66666666666666663</v>
      </c>
      <c r="Y213" s="34">
        <f t="shared" si="103"/>
        <v>9</v>
      </c>
      <c r="Z213" s="32">
        <f t="shared" si="104"/>
        <v>1</v>
      </c>
      <c r="AA213" s="70">
        <f t="shared" si="105"/>
        <v>0.33333333333333337</v>
      </c>
      <c r="AC213" s="15">
        <v>4</v>
      </c>
      <c r="AD213" s="31">
        <v>4</v>
      </c>
      <c r="AE213" s="31">
        <v>4</v>
      </c>
      <c r="AF213" s="35">
        <v>4</v>
      </c>
      <c r="AG213" s="32">
        <v>4</v>
      </c>
      <c r="AH213" s="32">
        <v>4</v>
      </c>
      <c r="AI213" s="14">
        <f t="shared" si="94"/>
        <v>12</v>
      </c>
      <c r="AJ213" s="15">
        <f t="shared" si="95"/>
        <v>1</v>
      </c>
      <c r="AK213" s="35">
        <f t="shared" si="106"/>
        <v>12</v>
      </c>
      <c r="AL213" s="34">
        <f t="shared" si="99"/>
        <v>1</v>
      </c>
      <c r="AM213" s="70">
        <f t="shared" si="100"/>
        <v>0</v>
      </c>
      <c r="AO213" s="15">
        <v>4</v>
      </c>
      <c r="AP213" s="31">
        <v>1</v>
      </c>
      <c r="AQ213" s="31">
        <v>3</v>
      </c>
      <c r="AR213" s="32">
        <v>5</v>
      </c>
      <c r="AS213" s="32">
        <v>2</v>
      </c>
      <c r="AT213" s="33">
        <v>3</v>
      </c>
      <c r="AU213" s="31">
        <f t="shared" si="96"/>
        <v>8</v>
      </c>
      <c r="AV213" s="15">
        <f t="shared" si="91"/>
        <v>0.53333333333333333</v>
      </c>
      <c r="AW213" s="35">
        <f t="shared" si="107"/>
        <v>10</v>
      </c>
      <c r="AX213" s="32">
        <f t="shared" si="108"/>
        <v>0.66666666666666663</v>
      </c>
      <c r="AY213" s="70">
        <f t="shared" si="109"/>
        <v>0.1333333333333333</v>
      </c>
      <c r="BA213" s="31">
        <f t="shared" si="97"/>
        <v>32</v>
      </c>
      <c r="BB213" s="32">
        <f t="shared" si="110"/>
        <v>37</v>
      </c>
      <c r="BC213" s="31">
        <f t="shared" si="98"/>
        <v>0.76190476190476186</v>
      </c>
      <c r="BD213" s="32">
        <f t="shared" si="111"/>
        <v>0.88095238095238093</v>
      </c>
      <c r="BE213" s="70">
        <f t="shared" si="112"/>
        <v>0.11904761904761907</v>
      </c>
      <c r="BG213" s="60">
        <f t="shared" si="113"/>
        <v>10</v>
      </c>
      <c r="BH213" s="36">
        <f t="shared" si="89"/>
        <v>5</v>
      </c>
      <c r="BI213" s="61">
        <f t="shared" si="114"/>
        <v>0.5</v>
      </c>
    </row>
    <row r="214" spans="1:61" x14ac:dyDescent="0.15">
      <c r="A214" s="29">
        <v>23</v>
      </c>
      <c r="B214" s="29" t="s">
        <v>218</v>
      </c>
      <c r="C214" s="53">
        <v>4</v>
      </c>
      <c r="D214" s="30">
        <v>2</v>
      </c>
      <c r="E214" s="31">
        <v>2</v>
      </c>
      <c r="F214" s="31">
        <v>2</v>
      </c>
      <c r="G214" s="16">
        <v>2</v>
      </c>
      <c r="H214" s="32">
        <v>2</v>
      </c>
      <c r="I214" s="32">
        <v>2</v>
      </c>
      <c r="J214" s="33">
        <v>2</v>
      </c>
      <c r="K214" s="31">
        <f t="shared" si="90"/>
        <v>6</v>
      </c>
      <c r="L214" s="31">
        <f t="shared" si="92"/>
        <v>1</v>
      </c>
      <c r="M214" s="32">
        <f t="shared" si="101"/>
        <v>6</v>
      </c>
      <c r="N214" s="32">
        <f t="shared" si="88"/>
        <v>1</v>
      </c>
      <c r="O214" s="70">
        <f t="shared" si="102"/>
        <v>0</v>
      </c>
      <c r="Q214" s="15">
        <v>3</v>
      </c>
      <c r="R214" s="31">
        <v>3</v>
      </c>
      <c r="S214" s="16">
        <v>3</v>
      </c>
      <c r="T214" s="32">
        <v>3</v>
      </c>
      <c r="U214" s="32">
        <v>3</v>
      </c>
      <c r="V214" s="33">
        <v>3</v>
      </c>
      <c r="W214" s="31">
        <f t="shared" si="93"/>
        <v>9</v>
      </c>
      <c r="X214" s="16">
        <f t="shared" si="87"/>
        <v>1</v>
      </c>
      <c r="Y214" s="34">
        <f t="shared" si="103"/>
        <v>9</v>
      </c>
      <c r="Z214" s="32">
        <f t="shared" si="104"/>
        <v>1</v>
      </c>
      <c r="AA214" s="70">
        <f t="shared" si="105"/>
        <v>0</v>
      </c>
      <c r="AC214" s="15">
        <v>4</v>
      </c>
      <c r="AD214" s="31">
        <v>3</v>
      </c>
      <c r="AE214" s="31">
        <v>3</v>
      </c>
      <c r="AF214" s="35">
        <v>4</v>
      </c>
      <c r="AG214" s="32">
        <v>4</v>
      </c>
      <c r="AH214" s="32">
        <v>3</v>
      </c>
      <c r="AI214" s="14">
        <f t="shared" si="94"/>
        <v>10</v>
      </c>
      <c r="AJ214" s="15">
        <f t="shared" si="95"/>
        <v>0.83333333333333337</v>
      </c>
      <c r="AK214" s="35">
        <f t="shared" si="106"/>
        <v>11</v>
      </c>
      <c r="AL214" s="34">
        <f t="shared" si="99"/>
        <v>0.91666666666666663</v>
      </c>
      <c r="AM214" s="70">
        <f t="shared" si="100"/>
        <v>8.3333333333333259E-2</v>
      </c>
      <c r="AO214" s="15">
        <v>1</v>
      </c>
      <c r="AP214" s="31">
        <v>0</v>
      </c>
      <c r="AQ214" s="31">
        <v>2</v>
      </c>
      <c r="AR214" s="32">
        <v>4</v>
      </c>
      <c r="AS214" s="32">
        <v>4</v>
      </c>
      <c r="AT214" s="33">
        <v>3</v>
      </c>
      <c r="AU214" s="31">
        <f t="shared" si="96"/>
        <v>3</v>
      </c>
      <c r="AV214" s="15">
        <f t="shared" si="91"/>
        <v>0.2</v>
      </c>
      <c r="AW214" s="35">
        <f t="shared" si="107"/>
        <v>11</v>
      </c>
      <c r="AX214" s="32">
        <f t="shared" si="108"/>
        <v>0.73333333333333328</v>
      </c>
      <c r="AY214" s="70">
        <f t="shared" si="109"/>
        <v>0.53333333333333321</v>
      </c>
      <c r="BA214" s="31">
        <f t="shared" si="97"/>
        <v>28</v>
      </c>
      <c r="BB214" s="32">
        <f t="shared" si="110"/>
        <v>37</v>
      </c>
      <c r="BC214" s="31">
        <f t="shared" si="98"/>
        <v>0.66666666666666663</v>
      </c>
      <c r="BD214" s="32">
        <f t="shared" si="111"/>
        <v>0.88095238095238093</v>
      </c>
      <c r="BE214" s="70">
        <f t="shared" si="112"/>
        <v>0.2142857142857143</v>
      </c>
      <c r="BG214" s="60">
        <f t="shared" si="113"/>
        <v>14</v>
      </c>
      <c r="BH214" s="36">
        <f t="shared" si="89"/>
        <v>9</v>
      </c>
      <c r="BI214" s="61">
        <f t="shared" si="114"/>
        <v>0.6428571428571429</v>
      </c>
    </row>
    <row r="215" spans="1:61" x14ac:dyDescent="0.15">
      <c r="A215" s="29">
        <v>24</v>
      </c>
      <c r="B215" s="29" t="s">
        <v>219</v>
      </c>
      <c r="C215" s="53">
        <v>4</v>
      </c>
      <c r="D215" s="30">
        <v>2</v>
      </c>
      <c r="E215" s="31">
        <v>2</v>
      </c>
      <c r="F215" s="31">
        <v>2</v>
      </c>
      <c r="G215" s="16">
        <v>2</v>
      </c>
      <c r="H215" s="32">
        <v>2</v>
      </c>
      <c r="I215" s="32">
        <v>2</v>
      </c>
      <c r="J215" s="33">
        <v>2</v>
      </c>
      <c r="K215" s="31">
        <f t="shared" si="90"/>
        <v>6</v>
      </c>
      <c r="L215" s="31">
        <f t="shared" si="92"/>
        <v>1</v>
      </c>
      <c r="M215" s="32">
        <f t="shared" si="101"/>
        <v>6</v>
      </c>
      <c r="N215" s="32">
        <f t="shared" si="88"/>
        <v>1</v>
      </c>
      <c r="O215" s="70">
        <f t="shared" si="102"/>
        <v>0</v>
      </c>
      <c r="Q215" s="15">
        <v>3</v>
      </c>
      <c r="R215" s="31">
        <v>3</v>
      </c>
      <c r="S215" s="16">
        <v>3</v>
      </c>
      <c r="T215" s="32">
        <v>3</v>
      </c>
      <c r="U215" s="32">
        <v>3</v>
      </c>
      <c r="V215" s="33">
        <v>3</v>
      </c>
      <c r="W215" s="31">
        <f t="shared" si="93"/>
        <v>9</v>
      </c>
      <c r="X215" s="16">
        <f t="shared" si="87"/>
        <v>1</v>
      </c>
      <c r="Y215" s="34">
        <f t="shared" si="103"/>
        <v>9</v>
      </c>
      <c r="Z215" s="32">
        <f t="shared" si="104"/>
        <v>1</v>
      </c>
      <c r="AA215" s="70">
        <f t="shared" si="105"/>
        <v>0</v>
      </c>
      <c r="AC215" s="15">
        <v>2</v>
      </c>
      <c r="AD215" s="31">
        <v>4</v>
      </c>
      <c r="AE215" s="31">
        <v>4</v>
      </c>
      <c r="AF215" s="35">
        <v>3</v>
      </c>
      <c r="AG215" s="32">
        <v>4</v>
      </c>
      <c r="AH215" s="32">
        <v>4</v>
      </c>
      <c r="AI215" s="14">
        <f t="shared" si="94"/>
        <v>10</v>
      </c>
      <c r="AJ215" s="15">
        <f t="shared" si="95"/>
        <v>0.83333333333333337</v>
      </c>
      <c r="AK215" s="35">
        <f t="shared" si="106"/>
        <v>11</v>
      </c>
      <c r="AL215" s="34">
        <f t="shared" si="99"/>
        <v>0.91666666666666663</v>
      </c>
      <c r="AM215" s="70">
        <f t="shared" si="100"/>
        <v>8.3333333333333259E-2</v>
      </c>
      <c r="AO215" s="15">
        <v>1</v>
      </c>
      <c r="AP215" s="31">
        <v>5</v>
      </c>
      <c r="AQ215" s="31">
        <v>3</v>
      </c>
      <c r="AR215" s="32">
        <v>5</v>
      </c>
      <c r="AS215" s="32">
        <v>5</v>
      </c>
      <c r="AT215" s="33">
        <v>4</v>
      </c>
      <c r="AU215" s="31">
        <f t="shared" si="96"/>
        <v>9</v>
      </c>
      <c r="AV215" s="15">
        <f t="shared" si="91"/>
        <v>0.6</v>
      </c>
      <c r="AW215" s="35">
        <f t="shared" si="107"/>
        <v>14</v>
      </c>
      <c r="AX215" s="32">
        <f t="shared" si="108"/>
        <v>0.93333333333333335</v>
      </c>
      <c r="AY215" s="70">
        <f t="shared" si="109"/>
        <v>0.33333333333333337</v>
      </c>
      <c r="BA215" s="31">
        <f t="shared" si="97"/>
        <v>34</v>
      </c>
      <c r="BB215" s="32">
        <f t="shared" si="110"/>
        <v>40</v>
      </c>
      <c r="BC215" s="31">
        <f t="shared" si="98"/>
        <v>0.80952380952380953</v>
      </c>
      <c r="BD215" s="32">
        <f t="shared" si="111"/>
        <v>0.95238095238095233</v>
      </c>
      <c r="BE215" s="70">
        <f t="shared" si="112"/>
        <v>0.14285714285714279</v>
      </c>
      <c r="BG215" s="60">
        <f t="shared" si="113"/>
        <v>8</v>
      </c>
      <c r="BH215" s="36">
        <f t="shared" si="89"/>
        <v>6</v>
      </c>
      <c r="BI215" s="61">
        <f t="shared" si="114"/>
        <v>0.75</v>
      </c>
    </row>
    <row r="216" spans="1:61" x14ac:dyDescent="0.15">
      <c r="A216" s="29">
        <v>25</v>
      </c>
      <c r="B216" s="29" t="s">
        <v>220</v>
      </c>
      <c r="C216" s="53">
        <v>4</v>
      </c>
      <c r="D216" s="30">
        <v>2</v>
      </c>
      <c r="E216" s="31">
        <v>2</v>
      </c>
      <c r="F216" s="31">
        <v>2</v>
      </c>
      <c r="G216" s="16">
        <v>2</v>
      </c>
      <c r="H216" s="32">
        <v>2</v>
      </c>
      <c r="I216" s="32">
        <v>2</v>
      </c>
      <c r="J216" s="33">
        <v>2</v>
      </c>
      <c r="K216" s="31">
        <f t="shared" si="90"/>
        <v>6</v>
      </c>
      <c r="L216" s="31">
        <f t="shared" si="92"/>
        <v>1</v>
      </c>
      <c r="M216" s="32">
        <f t="shared" si="101"/>
        <v>6</v>
      </c>
      <c r="N216" s="32">
        <f t="shared" si="88"/>
        <v>1</v>
      </c>
      <c r="O216" s="70">
        <f t="shared" si="102"/>
        <v>0</v>
      </c>
      <c r="Q216" s="15">
        <v>2</v>
      </c>
      <c r="R216" s="31">
        <v>3</v>
      </c>
      <c r="S216" s="16">
        <v>3</v>
      </c>
      <c r="T216" s="32">
        <v>3</v>
      </c>
      <c r="U216" s="32">
        <v>3</v>
      </c>
      <c r="V216" s="33">
        <v>3</v>
      </c>
      <c r="W216" s="31">
        <f t="shared" si="93"/>
        <v>8</v>
      </c>
      <c r="X216" s="16">
        <f t="shared" si="87"/>
        <v>0.88888888888888884</v>
      </c>
      <c r="Y216" s="34">
        <f t="shared" si="103"/>
        <v>9</v>
      </c>
      <c r="Z216" s="32">
        <f t="shared" si="104"/>
        <v>1</v>
      </c>
      <c r="AA216" s="70">
        <f t="shared" si="105"/>
        <v>0.11111111111111116</v>
      </c>
      <c r="AC216" s="15">
        <v>3</v>
      </c>
      <c r="AD216" s="31">
        <v>3</v>
      </c>
      <c r="AE216" s="31">
        <v>3</v>
      </c>
      <c r="AF216" s="35">
        <v>4</v>
      </c>
      <c r="AG216" s="32">
        <v>4</v>
      </c>
      <c r="AH216" s="32">
        <v>4</v>
      </c>
      <c r="AI216" s="14">
        <f t="shared" si="94"/>
        <v>9</v>
      </c>
      <c r="AJ216" s="15">
        <f t="shared" si="95"/>
        <v>0.75</v>
      </c>
      <c r="AK216" s="35">
        <f t="shared" si="106"/>
        <v>12</v>
      </c>
      <c r="AL216" s="34">
        <f t="shared" si="99"/>
        <v>1</v>
      </c>
      <c r="AM216" s="70">
        <f t="shared" si="100"/>
        <v>0.25</v>
      </c>
      <c r="AO216" s="15">
        <v>1</v>
      </c>
      <c r="AP216" s="31">
        <v>0</v>
      </c>
      <c r="AQ216" s="31">
        <v>0</v>
      </c>
      <c r="AR216" s="32">
        <v>2</v>
      </c>
      <c r="AS216" s="32">
        <v>2</v>
      </c>
      <c r="AT216" s="33">
        <v>3</v>
      </c>
      <c r="AU216" s="31">
        <f t="shared" si="96"/>
        <v>1</v>
      </c>
      <c r="AV216" s="15">
        <f t="shared" si="91"/>
        <v>6.6666666666666666E-2</v>
      </c>
      <c r="AW216" s="35">
        <f t="shared" si="107"/>
        <v>7</v>
      </c>
      <c r="AX216" s="32">
        <f t="shared" si="108"/>
        <v>0.46666666666666667</v>
      </c>
      <c r="AY216" s="70">
        <f t="shared" si="109"/>
        <v>0.4</v>
      </c>
      <c r="BA216" s="31">
        <f t="shared" si="97"/>
        <v>24</v>
      </c>
      <c r="BB216" s="32">
        <f t="shared" si="110"/>
        <v>34</v>
      </c>
      <c r="BC216" s="31">
        <f t="shared" si="98"/>
        <v>0.5714285714285714</v>
      </c>
      <c r="BD216" s="32">
        <f t="shared" si="111"/>
        <v>0.80952380952380953</v>
      </c>
      <c r="BE216" s="70">
        <f t="shared" si="112"/>
        <v>0.23809523809523814</v>
      </c>
      <c r="BG216" s="60">
        <f t="shared" si="113"/>
        <v>18</v>
      </c>
      <c r="BH216" s="36">
        <f t="shared" si="89"/>
        <v>10</v>
      </c>
      <c r="BI216" s="61">
        <f t="shared" si="114"/>
        <v>0.55555555555555558</v>
      </c>
    </row>
    <row r="217" spans="1:61" x14ac:dyDescent="0.15">
      <c r="A217" s="29">
        <v>26</v>
      </c>
      <c r="B217" s="29" t="s">
        <v>221</v>
      </c>
      <c r="C217" s="53">
        <v>4</v>
      </c>
      <c r="D217" s="30">
        <v>2</v>
      </c>
      <c r="E217" s="31">
        <v>2</v>
      </c>
      <c r="F217" s="31">
        <v>2</v>
      </c>
      <c r="G217" s="16">
        <v>2</v>
      </c>
      <c r="H217" s="32">
        <v>2</v>
      </c>
      <c r="I217" s="32">
        <v>2</v>
      </c>
      <c r="J217" s="33">
        <v>2</v>
      </c>
      <c r="K217" s="31">
        <f t="shared" si="90"/>
        <v>6</v>
      </c>
      <c r="L217" s="31">
        <f t="shared" si="92"/>
        <v>1</v>
      </c>
      <c r="M217" s="32">
        <f t="shared" si="101"/>
        <v>6</v>
      </c>
      <c r="N217" s="32">
        <f t="shared" si="88"/>
        <v>1</v>
      </c>
      <c r="O217" s="70">
        <f t="shared" si="102"/>
        <v>0</v>
      </c>
      <c r="Q217" s="15">
        <v>1</v>
      </c>
      <c r="R217" s="31">
        <v>3</v>
      </c>
      <c r="S217" s="16">
        <v>2</v>
      </c>
      <c r="T217" s="32">
        <v>3</v>
      </c>
      <c r="U217" s="32">
        <v>3</v>
      </c>
      <c r="V217" s="33">
        <v>3</v>
      </c>
      <c r="W217" s="31">
        <f t="shared" si="93"/>
        <v>6</v>
      </c>
      <c r="X217" s="16">
        <f t="shared" si="87"/>
        <v>0.66666666666666663</v>
      </c>
      <c r="Y217" s="34">
        <f t="shared" si="103"/>
        <v>9</v>
      </c>
      <c r="Z217" s="32">
        <f t="shared" si="104"/>
        <v>1</v>
      </c>
      <c r="AA217" s="70">
        <f t="shared" si="105"/>
        <v>0.33333333333333337</v>
      </c>
      <c r="AC217" s="15">
        <v>3</v>
      </c>
      <c r="AD217" s="31">
        <v>4</v>
      </c>
      <c r="AE217" s="31">
        <v>4</v>
      </c>
      <c r="AF217" s="35">
        <v>4</v>
      </c>
      <c r="AG217" s="32">
        <v>4</v>
      </c>
      <c r="AH217" s="32">
        <v>4</v>
      </c>
      <c r="AI217" s="14">
        <f t="shared" si="94"/>
        <v>11</v>
      </c>
      <c r="AJ217" s="15">
        <f t="shared" si="95"/>
        <v>0.91666666666666663</v>
      </c>
      <c r="AK217" s="35">
        <f t="shared" si="106"/>
        <v>12</v>
      </c>
      <c r="AL217" s="34">
        <f t="shared" si="99"/>
        <v>1</v>
      </c>
      <c r="AM217" s="70">
        <f t="shared" si="100"/>
        <v>8.333333333333337E-2</v>
      </c>
      <c r="AO217" s="15">
        <v>0</v>
      </c>
      <c r="AP217" s="31">
        <v>4</v>
      </c>
      <c r="AQ217" s="31">
        <v>5</v>
      </c>
      <c r="AR217" s="32">
        <v>3</v>
      </c>
      <c r="AS217" s="32">
        <v>5</v>
      </c>
      <c r="AT217" s="33">
        <v>5</v>
      </c>
      <c r="AU217" s="31">
        <f t="shared" si="96"/>
        <v>9</v>
      </c>
      <c r="AV217" s="15">
        <f t="shared" si="91"/>
        <v>0.6</v>
      </c>
      <c r="AW217" s="35">
        <f t="shared" si="107"/>
        <v>13</v>
      </c>
      <c r="AX217" s="32">
        <f t="shared" si="108"/>
        <v>0.8666666666666667</v>
      </c>
      <c r="AY217" s="70">
        <f t="shared" si="109"/>
        <v>0.26666666666666672</v>
      </c>
      <c r="BA217" s="31">
        <f t="shared" si="97"/>
        <v>32</v>
      </c>
      <c r="BB217" s="32">
        <f t="shared" si="110"/>
        <v>40</v>
      </c>
      <c r="BC217" s="31">
        <f t="shared" si="98"/>
        <v>0.76190476190476186</v>
      </c>
      <c r="BD217" s="32">
        <f t="shared" si="111"/>
        <v>0.95238095238095233</v>
      </c>
      <c r="BE217" s="70">
        <f t="shared" si="112"/>
        <v>0.19047619047619047</v>
      </c>
      <c r="BG217" s="60">
        <f t="shared" si="113"/>
        <v>10</v>
      </c>
      <c r="BH217" s="36">
        <f t="shared" si="89"/>
        <v>8</v>
      </c>
      <c r="BI217" s="61">
        <f t="shared" si="114"/>
        <v>0.8</v>
      </c>
    </row>
    <row r="218" spans="1:61" x14ac:dyDescent="0.15">
      <c r="A218" s="29">
        <v>27</v>
      </c>
      <c r="B218" s="29" t="s">
        <v>222</v>
      </c>
      <c r="C218" s="53">
        <v>4</v>
      </c>
      <c r="D218" s="30">
        <v>2</v>
      </c>
      <c r="E218" s="31">
        <v>2</v>
      </c>
      <c r="F218" s="31">
        <v>2</v>
      </c>
      <c r="G218" s="16">
        <v>2</v>
      </c>
      <c r="H218" s="32">
        <v>2</v>
      </c>
      <c r="I218" s="32">
        <v>2</v>
      </c>
      <c r="J218" s="33">
        <v>2</v>
      </c>
      <c r="K218" s="31">
        <f t="shared" si="90"/>
        <v>6</v>
      </c>
      <c r="L218" s="31">
        <f t="shared" si="92"/>
        <v>1</v>
      </c>
      <c r="M218" s="32">
        <f t="shared" si="101"/>
        <v>6</v>
      </c>
      <c r="N218" s="32">
        <f t="shared" si="88"/>
        <v>1</v>
      </c>
      <c r="O218" s="70">
        <f t="shared" si="102"/>
        <v>0</v>
      </c>
      <c r="Q218" s="15">
        <v>3</v>
      </c>
      <c r="R218" s="31">
        <v>3</v>
      </c>
      <c r="S218" s="16">
        <v>3</v>
      </c>
      <c r="T218" s="32">
        <v>3</v>
      </c>
      <c r="U218" s="32">
        <v>3</v>
      </c>
      <c r="V218" s="33">
        <v>3</v>
      </c>
      <c r="W218" s="31">
        <f t="shared" si="93"/>
        <v>9</v>
      </c>
      <c r="X218" s="16">
        <f t="shared" si="87"/>
        <v>1</v>
      </c>
      <c r="Y218" s="34">
        <f t="shared" si="103"/>
        <v>9</v>
      </c>
      <c r="Z218" s="32">
        <f t="shared" si="104"/>
        <v>1</v>
      </c>
      <c r="AA218" s="70">
        <f t="shared" si="105"/>
        <v>0</v>
      </c>
      <c r="AC218" s="15">
        <v>4</v>
      </c>
      <c r="AD218" s="31">
        <v>4</v>
      </c>
      <c r="AE218" s="31">
        <v>4</v>
      </c>
      <c r="AF218" s="35">
        <v>4</v>
      </c>
      <c r="AG218" s="32">
        <v>4</v>
      </c>
      <c r="AH218" s="32">
        <v>4</v>
      </c>
      <c r="AI218" s="14">
        <f t="shared" si="94"/>
        <v>12</v>
      </c>
      <c r="AJ218" s="15">
        <f t="shared" si="95"/>
        <v>1</v>
      </c>
      <c r="AK218" s="35">
        <f t="shared" si="106"/>
        <v>12</v>
      </c>
      <c r="AL218" s="34">
        <f t="shared" si="99"/>
        <v>1</v>
      </c>
      <c r="AM218" s="70">
        <f t="shared" si="100"/>
        <v>0</v>
      </c>
      <c r="AO218" s="15">
        <v>3</v>
      </c>
      <c r="AP218" s="31">
        <v>5</v>
      </c>
      <c r="AQ218" s="31">
        <v>5</v>
      </c>
      <c r="AR218" s="32">
        <v>5</v>
      </c>
      <c r="AS218" s="32">
        <v>5</v>
      </c>
      <c r="AT218" s="33">
        <v>5</v>
      </c>
      <c r="AU218" s="31">
        <f t="shared" si="96"/>
        <v>13</v>
      </c>
      <c r="AV218" s="15">
        <f t="shared" si="91"/>
        <v>0.8666666666666667</v>
      </c>
      <c r="AW218" s="35">
        <f t="shared" si="107"/>
        <v>15</v>
      </c>
      <c r="AX218" s="32">
        <f t="shared" si="108"/>
        <v>1</v>
      </c>
      <c r="AY218" s="70">
        <f t="shared" si="109"/>
        <v>0.1333333333333333</v>
      </c>
      <c r="BA218" s="31">
        <f t="shared" si="97"/>
        <v>40</v>
      </c>
      <c r="BB218" s="32">
        <f t="shared" si="110"/>
        <v>42</v>
      </c>
      <c r="BC218" s="31">
        <f t="shared" si="98"/>
        <v>0.95238095238095233</v>
      </c>
      <c r="BD218" s="32">
        <f t="shared" si="111"/>
        <v>1</v>
      </c>
      <c r="BE218" s="70">
        <f t="shared" si="112"/>
        <v>4.7619047619047672E-2</v>
      </c>
      <c r="BG218" s="60">
        <f t="shared" si="113"/>
        <v>2</v>
      </c>
      <c r="BH218" s="36">
        <f t="shared" si="89"/>
        <v>2</v>
      </c>
      <c r="BI218" s="61">
        <f t="shared" si="114"/>
        <v>1</v>
      </c>
    </row>
    <row r="219" spans="1:61" x14ac:dyDescent="0.15">
      <c r="A219" s="29">
        <v>28</v>
      </c>
      <c r="B219" s="29" t="s">
        <v>223</v>
      </c>
      <c r="C219" s="53">
        <v>4</v>
      </c>
      <c r="D219" s="30">
        <v>2</v>
      </c>
      <c r="E219" s="31">
        <v>2</v>
      </c>
      <c r="F219" s="31">
        <v>2</v>
      </c>
      <c r="G219" s="16">
        <v>2</v>
      </c>
      <c r="H219" s="32">
        <v>2</v>
      </c>
      <c r="I219" s="32">
        <v>2</v>
      </c>
      <c r="J219" s="33">
        <v>2</v>
      </c>
      <c r="K219" s="31">
        <f t="shared" si="90"/>
        <v>6</v>
      </c>
      <c r="L219" s="31">
        <f t="shared" si="92"/>
        <v>1</v>
      </c>
      <c r="M219" s="32">
        <f t="shared" si="101"/>
        <v>6</v>
      </c>
      <c r="N219" s="32">
        <f t="shared" si="88"/>
        <v>1</v>
      </c>
      <c r="O219" s="70">
        <f t="shared" si="102"/>
        <v>0</v>
      </c>
      <c r="Q219" s="15">
        <v>3</v>
      </c>
      <c r="R219" s="31">
        <v>3</v>
      </c>
      <c r="S219" s="16">
        <v>3</v>
      </c>
      <c r="T219" s="32">
        <v>3</v>
      </c>
      <c r="U219" s="32">
        <v>3</v>
      </c>
      <c r="V219" s="33">
        <v>3</v>
      </c>
      <c r="W219" s="31">
        <f t="shared" si="93"/>
        <v>9</v>
      </c>
      <c r="X219" s="16">
        <f t="shared" si="87"/>
        <v>1</v>
      </c>
      <c r="Y219" s="34">
        <f t="shared" si="103"/>
        <v>9</v>
      </c>
      <c r="Z219" s="32">
        <f t="shared" si="104"/>
        <v>1</v>
      </c>
      <c r="AA219" s="70">
        <f t="shared" si="105"/>
        <v>0</v>
      </c>
      <c r="AC219" s="15">
        <v>2</v>
      </c>
      <c r="AD219" s="31">
        <v>2</v>
      </c>
      <c r="AE219" s="31">
        <v>4</v>
      </c>
      <c r="AF219" s="35">
        <v>2</v>
      </c>
      <c r="AG219" s="32">
        <v>2</v>
      </c>
      <c r="AH219" s="32">
        <v>4</v>
      </c>
      <c r="AI219" s="14">
        <f t="shared" si="94"/>
        <v>8</v>
      </c>
      <c r="AJ219" s="15">
        <f t="shared" si="95"/>
        <v>0.66666666666666663</v>
      </c>
      <c r="AK219" s="35">
        <f t="shared" si="106"/>
        <v>8</v>
      </c>
      <c r="AL219" s="34">
        <f t="shared" si="99"/>
        <v>0.66666666666666663</v>
      </c>
      <c r="AM219" s="70">
        <f t="shared" si="100"/>
        <v>0</v>
      </c>
      <c r="AO219" s="15">
        <v>5</v>
      </c>
      <c r="AP219" s="31">
        <v>4</v>
      </c>
      <c r="AQ219" s="31">
        <v>5</v>
      </c>
      <c r="AR219" s="32">
        <v>5</v>
      </c>
      <c r="AS219" s="32">
        <v>5</v>
      </c>
      <c r="AT219" s="33">
        <v>5</v>
      </c>
      <c r="AU219" s="31">
        <f t="shared" si="96"/>
        <v>14</v>
      </c>
      <c r="AV219" s="15">
        <f t="shared" si="91"/>
        <v>0.93333333333333335</v>
      </c>
      <c r="AW219" s="35">
        <f t="shared" si="107"/>
        <v>15</v>
      </c>
      <c r="AX219" s="32">
        <f t="shared" si="108"/>
        <v>1</v>
      </c>
      <c r="AY219" s="70">
        <f t="shared" si="109"/>
        <v>6.6666666666666652E-2</v>
      </c>
      <c r="BA219" s="31">
        <f t="shared" si="97"/>
        <v>37</v>
      </c>
      <c r="BB219" s="32">
        <f t="shared" si="110"/>
        <v>38</v>
      </c>
      <c r="BC219" s="31">
        <f t="shared" si="98"/>
        <v>0.88095238095238093</v>
      </c>
      <c r="BD219" s="32">
        <f t="shared" si="111"/>
        <v>0.90476190476190477</v>
      </c>
      <c r="BE219" s="70">
        <f t="shared" si="112"/>
        <v>2.3809523809523836E-2</v>
      </c>
      <c r="BG219" s="60">
        <f t="shared" si="113"/>
        <v>5</v>
      </c>
      <c r="BH219" s="36">
        <f t="shared" si="89"/>
        <v>1</v>
      </c>
      <c r="BI219" s="61">
        <f t="shared" si="114"/>
        <v>0.2</v>
      </c>
    </row>
    <row r="220" spans="1:61" x14ac:dyDescent="0.15">
      <c r="A220" s="29">
        <v>29</v>
      </c>
      <c r="B220" s="29" t="s">
        <v>224</v>
      </c>
      <c r="C220" s="53">
        <v>4</v>
      </c>
      <c r="D220" s="30">
        <v>2</v>
      </c>
      <c r="E220" s="31">
        <v>2</v>
      </c>
      <c r="F220" s="31">
        <v>2</v>
      </c>
      <c r="G220" s="16">
        <v>2</v>
      </c>
      <c r="H220" s="32">
        <v>2</v>
      </c>
      <c r="I220" s="32">
        <v>2</v>
      </c>
      <c r="J220" s="33">
        <v>2</v>
      </c>
      <c r="K220" s="31">
        <f t="shared" si="90"/>
        <v>6</v>
      </c>
      <c r="L220" s="31">
        <f t="shared" si="92"/>
        <v>1</v>
      </c>
      <c r="M220" s="32">
        <f t="shared" si="101"/>
        <v>6</v>
      </c>
      <c r="N220" s="32">
        <f t="shared" si="88"/>
        <v>1</v>
      </c>
      <c r="O220" s="70">
        <f t="shared" si="102"/>
        <v>0</v>
      </c>
      <c r="Q220" s="15">
        <v>3</v>
      </c>
      <c r="R220" s="31">
        <v>3</v>
      </c>
      <c r="S220" s="16">
        <v>3</v>
      </c>
      <c r="T220" s="32">
        <v>3</v>
      </c>
      <c r="U220" s="32">
        <v>3</v>
      </c>
      <c r="V220" s="33">
        <v>3</v>
      </c>
      <c r="W220" s="31">
        <f t="shared" si="93"/>
        <v>9</v>
      </c>
      <c r="X220" s="16">
        <f t="shared" si="87"/>
        <v>1</v>
      </c>
      <c r="Y220" s="34">
        <f t="shared" si="103"/>
        <v>9</v>
      </c>
      <c r="Z220" s="32">
        <f t="shared" si="104"/>
        <v>1</v>
      </c>
      <c r="AA220" s="70">
        <f t="shared" si="105"/>
        <v>0</v>
      </c>
      <c r="AC220" s="15">
        <v>4</v>
      </c>
      <c r="AD220" s="31">
        <v>4</v>
      </c>
      <c r="AE220" s="31">
        <v>4</v>
      </c>
      <c r="AF220" s="35">
        <v>4</v>
      </c>
      <c r="AG220" s="32">
        <v>4</v>
      </c>
      <c r="AH220" s="32">
        <v>4</v>
      </c>
      <c r="AI220" s="14">
        <f t="shared" si="94"/>
        <v>12</v>
      </c>
      <c r="AJ220" s="15">
        <f t="shared" si="95"/>
        <v>1</v>
      </c>
      <c r="AK220" s="35">
        <f t="shared" si="106"/>
        <v>12</v>
      </c>
      <c r="AL220" s="34">
        <f t="shared" si="99"/>
        <v>1</v>
      </c>
      <c r="AM220" s="70">
        <f t="shared" si="100"/>
        <v>0</v>
      </c>
      <c r="AO220" s="15">
        <v>5</v>
      </c>
      <c r="AP220" s="31">
        <v>4</v>
      </c>
      <c r="AQ220" s="31">
        <v>4</v>
      </c>
      <c r="AR220" s="32">
        <v>5</v>
      </c>
      <c r="AS220" s="32">
        <v>5</v>
      </c>
      <c r="AT220" s="33">
        <v>4</v>
      </c>
      <c r="AU220" s="31">
        <f t="shared" si="96"/>
        <v>13</v>
      </c>
      <c r="AV220" s="15">
        <f t="shared" si="91"/>
        <v>0.8666666666666667</v>
      </c>
      <c r="AW220" s="35">
        <f t="shared" si="107"/>
        <v>14</v>
      </c>
      <c r="AX220" s="32">
        <f t="shared" si="108"/>
        <v>0.93333333333333335</v>
      </c>
      <c r="AY220" s="70">
        <f t="shared" si="109"/>
        <v>6.6666666666666652E-2</v>
      </c>
      <c r="BA220" s="31">
        <f t="shared" si="97"/>
        <v>40</v>
      </c>
      <c r="BB220" s="32">
        <f t="shared" si="110"/>
        <v>41</v>
      </c>
      <c r="BC220" s="31">
        <f t="shared" si="98"/>
        <v>0.95238095238095233</v>
      </c>
      <c r="BD220" s="32">
        <f t="shared" si="111"/>
        <v>0.97619047619047616</v>
      </c>
      <c r="BE220" s="70">
        <f t="shared" si="112"/>
        <v>2.3809523809523836E-2</v>
      </c>
      <c r="BG220" s="60">
        <f t="shared" si="113"/>
        <v>2</v>
      </c>
      <c r="BH220" s="36">
        <f t="shared" si="89"/>
        <v>1</v>
      </c>
      <c r="BI220" s="61">
        <f t="shared" si="114"/>
        <v>0.5</v>
      </c>
    </row>
    <row r="221" spans="1:61" x14ac:dyDescent="0.15">
      <c r="A221" s="29">
        <v>30</v>
      </c>
      <c r="B221" s="29" t="s">
        <v>225</v>
      </c>
      <c r="C221" s="53">
        <v>4</v>
      </c>
      <c r="D221" s="30">
        <v>2</v>
      </c>
      <c r="E221" s="31">
        <v>2</v>
      </c>
      <c r="F221" s="31">
        <v>2</v>
      </c>
      <c r="G221" s="16">
        <v>2</v>
      </c>
      <c r="H221" s="32">
        <v>2</v>
      </c>
      <c r="I221" s="32">
        <v>2</v>
      </c>
      <c r="J221" s="33">
        <v>2</v>
      </c>
      <c r="K221" s="31">
        <f t="shared" si="90"/>
        <v>6</v>
      </c>
      <c r="L221" s="31">
        <f t="shared" si="92"/>
        <v>1</v>
      </c>
      <c r="M221" s="32">
        <f t="shared" si="101"/>
        <v>6</v>
      </c>
      <c r="N221" s="32">
        <f t="shared" si="88"/>
        <v>1</v>
      </c>
      <c r="O221" s="70">
        <f t="shared" si="102"/>
        <v>0</v>
      </c>
      <c r="Q221" s="15">
        <v>3</v>
      </c>
      <c r="R221" s="31">
        <v>3</v>
      </c>
      <c r="S221" s="16">
        <v>3</v>
      </c>
      <c r="T221" s="32">
        <v>3</v>
      </c>
      <c r="U221" s="32">
        <v>3</v>
      </c>
      <c r="V221" s="33">
        <v>3</v>
      </c>
      <c r="W221" s="31">
        <f t="shared" si="93"/>
        <v>9</v>
      </c>
      <c r="X221" s="16">
        <f t="shared" si="87"/>
        <v>1</v>
      </c>
      <c r="Y221" s="34">
        <f t="shared" si="103"/>
        <v>9</v>
      </c>
      <c r="Z221" s="32">
        <f t="shared" si="104"/>
        <v>1</v>
      </c>
      <c r="AA221" s="70">
        <f t="shared" si="105"/>
        <v>0</v>
      </c>
      <c r="AC221" s="15">
        <v>4</v>
      </c>
      <c r="AD221" s="31">
        <v>4</v>
      </c>
      <c r="AE221" s="31">
        <v>4</v>
      </c>
      <c r="AF221" s="35">
        <v>4</v>
      </c>
      <c r="AG221" s="32">
        <v>4</v>
      </c>
      <c r="AH221" s="32">
        <v>4</v>
      </c>
      <c r="AI221" s="14">
        <f t="shared" si="94"/>
        <v>12</v>
      </c>
      <c r="AJ221" s="15">
        <f t="shared" si="95"/>
        <v>1</v>
      </c>
      <c r="AK221" s="35">
        <f t="shared" si="106"/>
        <v>12</v>
      </c>
      <c r="AL221" s="34">
        <f t="shared" si="99"/>
        <v>1</v>
      </c>
      <c r="AM221" s="70">
        <f t="shared" si="100"/>
        <v>0</v>
      </c>
      <c r="AO221" s="15">
        <v>4</v>
      </c>
      <c r="AP221" s="31">
        <v>0</v>
      </c>
      <c r="AQ221" s="31">
        <v>5</v>
      </c>
      <c r="AR221" s="32">
        <v>5</v>
      </c>
      <c r="AS221" s="32">
        <v>2</v>
      </c>
      <c r="AT221" s="33">
        <v>5</v>
      </c>
      <c r="AU221" s="31">
        <f t="shared" si="96"/>
        <v>9</v>
      </c>
      <c r="AV221" s="15">
        <f t="shared" si="91"/>
        <v>0.6</v>
      </c>
      <c r="AW221" s="35">
        <f t="shared" si="107"/>
        <v>12</v>
      </c>
      <c r="AX221" s="32">
        <f t="shared" si="108"/>
        <v>0.8</v>
      </c>
      <c r="AY221" s="70">
        <f t="shared" si="109"/>
        <v>0.20000000000000007</v>
      </c>
      <c r="BA221" s="31">
        <f t="shared" si="97"/>
        <v>36</v>
      </c>
      <c r="BB221" s="32">
        <f t="shared" si="110"/>
        <v>39</v>
      </c>
      <c r="BC221" s="31">
        <f t="shared" si="98"/>
        <v>0.8571428571428571</v>
      </c>
      <c r="BD221" s="32">
        <f t="shared" si="111"/>
        <v>0.9285714285714286</v>
      </c>
      <c r="BE221" s="70">
        <f t="shared" si="112"/>
        <v>7.1428571428571508E-2</v>
      </c>
      <c r="BG221" s="60">
        <f t="shared" si="113"/>
        <v>6</v>
      </c>
      <c r="BH221" s="36">
        <f t="shared" si="89"/>
        <v>3</v>
      </c>
      <c r="BI221" s="61">
        <f t="shared" si="114"/>
        <v>0.5</v>
      </c>
    </row>
    <row r="222" spans="1:61" x14ac:dyDescent="0.15">
      <c r="A222" s="29">
        <v>31</v>
      </c>
      <c r="B222" s="29" t="s">
        <v>226</v>
      </c>
      <c r="C222" s="53">
        <v>4</v>
      </c>
      <c r="D222" s="30">
        <v>2</v>
      </c>
      <c r="E222" s="31">
        <v>2</v>
      </c>
      <c r="F222" s="31">
        <v>2</v>
      </c>
      <c r="G222" s="16">
        <v>2</v>
      </c>
      <c r="H222" s="32">
        <v>2</v>
      </c>
      <c r="I222" s="32">
        <v>2</v>
      </c>
      <c r="J222" s="33">
        <v>2</v>
      </c>
      <c r="K222" s="31">
        <f t="shared" si="90"/>
        <v>6</v>
      </c>
      <c r="L222" s="31">
        <f t="shared" si="92"/>
        <v>1</v>
      </c>
      <c r="M222" s="32">
        <f t="shared" si="101"/>
        <v>6</v>
      </c>
      <c r="N222" s="32">
        <f t="shared" si="88"/>
        <v>1</v>
      </c>
      <c r="O222" s="70">
        <f t="shared" si="102"/>
        <v>0</v>
      </c>
      <c r="Q222" s="15">
        <v>3</v>
      </c>
      <c r="R222" s="31">
        <v>3</v>
      </c>
      <c r="S222" s="16">
        <v>0</v>
      </c>
      <c r="T222" s="32">
        <v>3</v>
      </c>
      <c r="U222" s="32">
        <v>3</v>
      </c>
      <c r="V222" s="33">
        <v>0</v>
      </c>
      <c r="W222" s="31">
        <f t="shared" si="93"/>
        <v>6</v>
      </c>
      <c r="X222" s="16">
        <f t="shared" si="87"/>
        <v>0.66666666666666663</v>
      </c>
      <c r="Y222" s="34">
        <f t="shared" si="103"/>
        <v>6</v>
      </c>
      <c r="Z222" s="32">
        <f t="shared" si="104"/>
        <v>0.66666666666666663</v>
      </c>
      <c r="AA222" s="70">
        <f t="shared" si="105"/>
        <v>0</v>
      </c>
      <c r="AC222" s="15">
        <v>0</v>
      </c>
      <c r="AD222" s="31">
        <v>3</v>
      </c>
      <c r="AE222" s="31">
        <v>4</v>
      </c>
      <c r="AF222" s="35">
        <v>0</v>
      </c>
      <c r="AG222" s="32">
        <v>4</v>
      </c>
      <c r="AH222" s="32">
        <v>4</v>
      </c>
      <c r="AI222" s="14">
        <f t="shared" si="94"/>
        <v>7</v>
      </c>
      <c r="AJ222" s="15">
        <f t="shared" si="95"/>
        <v>0.58333333333333337</v>
      </c>
      <c r="AK222" s="35">
        <f t="shared" si="106"/>
        <v>8</v>
      </c>
      <c r="AL222" s="34">
        <f t="shared" si="99"/>
        <v>0.66666666666666663</v>
      </c>
      <c r="AM222" s="70">
        <f t="shared" si="100"/>
        <v>8.3333333333333259E-2</v>
      </c>
      <c r="AO222" s="15">
        <v>1</v>
      </c>
      <c r="AP222" s="31">
        <v>3</v>
      </c>
      <c r="AQ222" s="31">
        <v>0</v>
      </c>
      <c r="AR222" s="32">
        <v>2</v>
      </c>
      <c r="AS222" s="32">
        <v>5</v>
      </c>
      <c r="AT222" s="33">
        <v>2</v>
      </c>
      <c r="AU222" s="31">
        <f t="shared" si="96"/>
        <v>4</v>
      </c>
      <c r="AV222" s="15">
        <f t="shared" si="91"/>
        <v>0.26666666666666666</v>
      </c>
      <c r="AW222" s="35">
        <f t="shared" si="107"/>
        <v>9</v>
      </c>
      <c r="AX222" s="32">
        <f t="shared" si="108"/>
        <v>0.6</v>
      </c>
      <c r="AY222" s="70">
        <f t="shared" si="109"/>
        <v>0.33333333333333331</v>
      </c>
      <c r="BA222" s="31">
        <f t="shared" si="97"/>
        <v>23</v>
      </c>
      <c r="BB222" s="32">
        <f t="shared" si="110"/>
        <v>29</v>
      </c>
      <c r="BC222" s="31">
        <f t="shared" si="98"/>
        <v>0.54761904761904767</v>
      </c>
      <c r="BD222" s="32">
        <f t="shared" si="111"/>
        <v>0.69047619047619047</v>
      </c>
      <c r="BE222" s="70">
        <f t="shared" si="112"/>
        <v>0.14285714285714279</v>
      </c>
      <c r="BG222" s="60">
        <f t="shared" si="113"/>
        <v>19</v>
      </c>
      <c r="BH222" s="36">
        <f t="shared" si="89"/>
        <v>6</v>
      </c>
      <c r="BI222" s="61">
        <f t="shared" si="114"/>
        <v>0.31578947368421051</v>
      </c>
    </row>
    <row r="223" spans="1:61" x14ac:dyDescent="0.15">
      <c r="A223" s="29">
        <v>32</v>
      </c>
      <c r="B223" s="29" t="s">
        <v>227</v>
      </c>
      <c r="C223" s="53">
        <v>4</v>
      </c>
      <c r="D223" s="30">
        <v>2</v>
      </c>
      <c r="E223" s="31">
        <v>2</v>
      </c>
      <c r="F223" s="31">
        <v>2</v>
      </c>
      <c r="G223" s="16">
        <v>2</v>
      </c>
      <c r="H223" s="32">
        <v>2</v>
      </c>
      <c r="I223" s="32">
        <v>2</v>
      </c>
      <c r="J223" s="33">
        <v>2</v>
      </c>
      <c r="K223" s="31">
        <f t="shared" si="90"/>
        <v>6</v>
      </c>
      <c r="L223" s="31">
        <f t="shared" si="92"/>
        <v>1</v>
      </c>
      <c r="M223" s="32">
        <f t="shared" si="101"/>
        <v>6</v>
      </c>
      <c r="N223" s="32">
        <f t="shared" si="88"/>
        <v>1</v>
      </c>
      <c r="O223" s="70">
        <f t="shared" si="102"/>
        <v>0</v>
      </c>
      <c r="Q223" s="15">
        <v>3</v>
      </c>
      <c r="R223" s="31">
        <v>3</v>
      </c>
      <c r="S223" s="16">
        <v>3</v>
      </c>
      <c r="T223" s="32">
        <v>3</v>
      </c>
      <c r="U223" s="32">
        <v>3</v>
      </c>
      <c r="V223" s="33">
        <v>3</v>
      </c>
      <c r="W223" s="31">
        <f t="shared" si="93"/>
        <v>9</v>
      </c>
      <c r="X223" s="16">
        <f t="shared" si="87"/>
        <v>1</v>
      </c>
      <c r="Y223" s="34">
        <f t="shared" si="103"/>
        <v>9</v>
      </c>
      <c r="Z223" s="32">
        <f t="shared" si="104"/>
        <v>1</v>
      </c>
      <c r="AA223" s="70">
        <f t="shared" si="105"/>
        <v>0</v>
      </c>
      <c r="AC223" s="15">
        <v>4</v>
      </c>
      <c r="AD223" s="31">
        <v>4</v>
      </c>
      <c r="AE223" s="31">
        <v>4</v>
      </c>
      <c r="AF223" s="35">
        <v>4</v>
      </c>
      <c r="AG223" s="32">
        <v>4</v>
      </c>
      <c r="AH223" s="32">
        <v>4</v>
      </c>
      <c r="AI223" s="14">
        <f t="shared" si="94"/>
        <v>12</v>
      </c>
      <c r="AJ223" s="15">
        <f t="shared" si="95"/>
        <v>1</v>
      </c>
      <c r="AK223" s="35">
        <f t="shared" si="106"/>
        <v>12</v>
      </c>
      <c r="AL223" s="34">
        <f t="shared" si="99"/>
        <v>1</v>
      </c>
      <c r="AM223" s="70">
        <f t="shared" si="100"/>
        <v>0</v>
      </c>
      <c r="AO223" s="15">
        <v>2</v>
      </c>
      <c r="AP223" s="31">
        <v>4</v>
      </c>
      <c r="AQ223" s="31">
        <v>3</v>
      </c>
      <c r="AR223" s="32">
        <v>5</v>
      </c>
      <c r="AS223" s="32">
        <v>5</v>
      </c>
      <c r="AT223" s="33">
        <v>4</v>
      </c>
      <c r="AU223" s="31">
        <f t="shared" si="96"/>
        <v>9</v>
      </c>
      <c r="AV223" s="15">
        <f t="shared" si="91"/>
        <v>0.6</v>
      </c>
      <c r="AW223" s="35">
        <f t="shared" si="107"/>
        <v>14</v>
      </c>
      <c r="AX223" s="32">
        <f t="shared" si="108"/>
        <v>0.93333333333333335</v>
      </c>
      <c r="AY223" s="70">
        <f t="shared" si="109"/>
        <v>0.33333333333333337</v>
      </c>
      <c r="BA223" s="31">
        <f t="shared" si="97"/>
        <v>36</v>
      </c>
      <c r="BB223" s="32">
        <f t="shared" si="110"/>
        <v>41</v>
      </c>
      <c r="BC223" s="31">
        <f t="shared" si="98"/>
        <v>0.8571428571428571</v>
      </c>
      <c r="BD223" s="32">
        <f t="shared" si="111"/>
        <v>0.97619047619047616</v>
      </c>
      <c r="BE223" s="70">
        <f t="shared" si="112"/>
        <v>0.11904761904761907</v>
      </c>
      <c r="BG223" s="75">
        <f t="shared" si="113"/>
        <v>6</v>
      </c>
      <c r="BH223" s="65">
        <f t="shared" si="89"/>
        <v>5</v>
      </c>
      <c r="BI223" s="64">
        <f t="shared" si="114"/>
        <v>0.83333333333333337</v>
      </c>
    </row>
    <row r="224" spans="1:61" s="10" customFormat="1" x14ac:dyDescent="0.15">
      <c r="A224" s="37">
        <v>33</v>
      </c>
      <c r="B224" s="37" t="s">
        <v>228</v>
      </c>
      <c r="C224" s="57">
        <v>4</v>
      </c>
      <c r="D224" s="38">
        <v>3</v>
      </c>
      <c r="E224" s="12">
        <v>2</v>
      </c>
      <c r="F224" s="12">
        <v>2</v>
      </c>
      <c r="G224" s="13">
        <v>2</v>
      </c>
      <c r="H224" s="39">
        <v>2</v>
      </c>
      <c r="I224" s="39">
        <v>2</v>
      </c>
      <c r="J224" s="40">
        <v>2</v>
      </c>
      <c r="K224" s="12">
        <f t="shared" si="90"/>
        <v>6</v>
      </c>
      <c r="L224" s="12">
        <f t="shared" si="92"/>
        <v>1</v>
      </c>
      <c r="M224" s="39">
        <f t="shared" si="101"/>
        <v>6</v>
      </c>
      <c r="N224" s="39">
        <f t="shared" si="88"/>
        <v>1</v>
      </c>
      <c r="O224" s="42">
        <f t="shared" si="102"/>
        <v>0</v>
      </c>
      <c r="P224" s="60"/>
      <c r="Q224" s="12">
        <v>3</v>
      </c>
      <c r="R224" s="12">
        <v>3</v>
      </c>
      <c r="S224" s="13">
        <v>3</v>
      </c>
      <c r="T224" s="39">
        <v>3</v>
      </c>
      <c r="U224" s="39">
        <v>3</v>
      </c>
      <c r="V224" s="40">
        <v>3</v>
      </c>
      <c r="W224" s="12">
        <f t="shared" si="93"/>
        <v>9</v>
      </c>
      <c r="X224" s="13">
        <f t="shared" si="87"/>
        <v>1</v>
      </c>
      <c r="Y224" s="39">
        <f t="shared" si="103"/>
        <v>9</v>
      </c>
      <c r="Z224" s="39">
        <f t="shared" si="104"/>
        <v>1</v>
      </c>
      <c r="AA224" s="42">
        <f t="shared" si="105"/>
        <v>0</v>
      </c>
      <c r="AB224" s="60"/>
      <c r="AC224" s="12">
        <v>4</v>
      </c>
      <c r="AD224" s="12">
        <v>3</v>
      </c>
      <c r="AE224" s="12">
        <v>4</v>
      </c>
      <c r="AF224" s="41">
        <v>4</v>
      </c>
      <c r="AG224" s="39">
        <v>4</v>
      </c>
      <c r="AH224" s="39">
        <v>4</v>
      </c>
      <c r="AI224" s="11">
        <f t="shared" si="94"/>
        <v>11</v>
      </c>
      <c r="AJ224" s="12">
        <f t="shared" si="95"/>
        <v>0.91666666666666663</v>
      </c>
      <c r="AK224" s="41">
        <f t="shared" si="106"/>
        <v>12</v>
      </c>
      <c r="AL224" s="39">
        <f t="shared" si="99"/>
        <v>1</v>
      </c>
      <c r="AM224" s="42">
        <f t="shared" si="100"/>
        <v>8.333333333333337E-2</v>
      </c>
      <c r="AN224" s="60"/>
      <c r="AO224" s="12">
        <v>4</v>
      </c>
      <c r="AP224" s="12">
        <v>3</v>
      </c>
      <c r="AQ224" s="12">
        <v>4</v>
      </c>
      <c r="AR224" s="39">
        <v>5</v>
      </c>
      <c r="AS224" s="39">
        <v>4</v>
      </c>
      <c r="AT224" s="40">
        <v>5</v>
      </c>
      <c r="AU224" s="12">
        <f t="shared" si="96"/>
        <v>11</v>
      </c>
      <c r="AV224" s="12">
        <f t="shared" si="91"/>
        <v>0.73333333333333328</v>
      </c>
      <c r="AW224" s="41">
        <f t="shared" si="107"/>
        <v>14</v>
      </c>
      <c r="AX224" s="39">
        <f t="shared" si="108"/>
        <v>0.93333333333333335</v>
      </c>
      <c r="AY224" s="42">
        <f t="shared" si="109"/>
        <v>0.20000000000000007</v>
      </c>
      <c r="AZ224" s="60"/>
      <c r="BA224" s="12">
        <f t="shared" si="97"/>
        <v>37</v>
      </c>
      <c r="BB224" s="39">
        <f t="shared" si="110"/>
        <v>41</v>
      </c>
      <c r="BC224" s="12">
        <f t="shared" si="98"/>
        <v>0.88095238095238093</v>
      </c>
      <c r="BD224" s="39">
        <f t="shared" si="111"/>
        <v>0.97619047619047616</v>
      </c>
      <c r="BE224" s="42">
        <f t="shared" si="112"/>
        <v>9.5238095238095233E-2</v>
      </c>
      <c r="BF224" s="60"/>
      <c r="BG224" s="60">
        <f t="shared" si="113"/>
        <v>5</v>
      </c>
      <c r="BH224" s="36">
        <f t="shared" si="89"/>
        <v>4</v>
      </c>
      <c r="BI224" s="61">
        <f t="shared" si="114"/>
        <v>0.8</v>
      </c>
    </row>
    <row r="225" spans="1:61" x14ac:dyDescent="0.15">
      <c r="A225" s="29">
        <v>34</v>
      </c>
      <c r="B225" s="29" t="s">
        <v>229</v>
      </c>
      <c r="C225" s="53">
        <v>4</v>
      </c>
      <c r="D225" s="30">
        <v>3</v>
      </c>
      <c r="E225" s="31">
        <v>2</v>
      </c>
      <c r="F225" s="31">
        <v>2</v>
      </c>
      <c r="G225" s="16">
        <v>2</v>
      </c>
      <c r="H225" s="32">
        <v>2</v>
      </c>
      <c r="I225" s="32">
        <v>2</v>
      </c>
      <c r="J225" s="33">
        <v>2</v>
      </c>
      <c r="K225" s="31">
        <f t="shared" si="90"/>
        <v>6</v>
      </c>
      <c r="L225" s="31">
        <f t="shared" si="92"/>
        <v>1</v>
      </c>
      <c r="M225" s="32">
        <f t="shared" si="101"/>
        <v>6</v>
      </c>
      <c r="N225" s="32">
        <f t="shared" si="88"/>
        <v>1</v>
      </c>
      <c r="O225" s="70">
        <f t="shared" si="102"/>
        <v>0</v>
      </c>
      <c r="Q225" s="15">
        <v>2</v>
      </c>
      <c r="R225" s="31">
        <v>3</v>
      </c>
      <c r="S225" s="16">
        <v>3</v>
      </c>
      <c r="T225" s="32">
        <v>3</v>
      </c>
      <c r="U225" s="32">
        <v>3</v>
      </c>
      <c r="V225" s="33">
        <v>3</v>
      </c>
      <c r="W225" s="31">
        <f t="shared" si="93"/>
        <v>8</v>
      </c>
      <c r="X225" s="16">
        <f t="shared" si="87"/>
        <v>0.88888888888888884</v>
      </c>
      <c r="Y225" s="34">
        <f t="shared" si="103"/>
        <v>9</v>
      </c>
      <c r="Z225" s="32">
        <f t="shared" si="104"/>
        <v>1</v>
      </c>
      <c r="AA225" s="70">
        <f t="shared" si="105"/>
        <v>0.11111111111111116</v>
      </c>
      <c r="AC225" s="15">
        <v>2</v>
      </c>
      <c r="AD225" s="31">
        <v>3</v>
      </c>
      <c r="AE225" s="31">
        <v>0</v>
      </c>
      <c r="AF225" s="35">
        <v>4</v>
      </c>
      <c r="AG225" s="32">
        <v>4</v>
      </c>
      <c r="AH225" s="32">
        <v>1</v>
      </c>
      <c r="AI225" s="14">
        <f t="shared" si="94"/>
        <v>5</v>
      </c>
      <c r="AJ225" s="15">
        <f t="shared" si="95"/>
        <v>0.41666666666666669</v>
      </c>
      <c r="AK225" s="35">
        <f t="shared" si="106"/>
        <v>9</v>
      </c>
      <c r="AL225" s="34">
        <f t="shared" si="99"/>
        <v>0.75</v>
      </c>
      <c r="AM225" s="70">
        <f t="shared" si="100"/>
        <v>0.33333333333333331</v>
      </c>
      <c r="AO225" s="15">
        <v>1</v>
      </c>
      <c r="AP225" s="31">
        <v>0</v>
      </c>
      <c r="AQ225" s="31">
        <v>4</v>
      </c>
      <c r="AR225" s="32">
        <v>4</v>
      </c>
      <c r="AS225" s="32">
        <v>4</v>
      </c>
      <c r="AT225" s="33">
        <v>5</v>
      </c>
      <c r="AU225" s="31">
        <f t="shared" si="96"/>
        <v>5</v>
      </c>
      <c r="AV225" s="15">
        <f t="shared" si="91"/>
        <v>0.33333333333333331</v>
      </c>
      <c r="AW225" s="35">
        <f t="shared" si="107"/>
        <v>13</v>
      </c>
      <c r="AX225" s="32">
        <f t="shared" si="108"/>
        <v>0.8666666666666667</v>
      </c>
      <c r="AY225" s="70">
        <f t="shared" si="109"/>
        <v>0.53333333333333344</v>
      </c>
      <c r="BA225" s="31">
        <f t="shared" si="97"/>
        <v>24</v>
      </c>
      <c r="BB225" s="32">
        <f t="shared" si="110"/>
        <v>37</v>
      </c>
      <c r="BC225" s="31">
        <f t="shared" si="98"/>
        <v>0.5714285714285714</v>
      </c>
      <c r="BD225" s="32">
        <f t="shared" si="111"/>
        <v>0.88095238095238093</v>
      </c>
      <c r="BE225" s="70">
        <f t="shared" si="112"/>
        <v>0.30952380952380953</v>
      </c>
      <c r="BG225" s="60">
        <f t="shared" si="113"/>
        <v>18</v>
      </c>
      <c r="BH225" s="36">
        <f t="shared" si="89"/>
        <v>13</v>
      </c>
      <c r="BI225" s="61">
        <f t="shared" si="114"/>
        <v>0.72222222222222221</v>
      </c>
    </row>
    <row r="226" spans="1:61" x14ac:dyDescent="0.15">
      <c r="A226" s="29">
        <v>35</v>
      </c>
      <c r="B226" s="29" t="s">
        <v>199</v>
      </c>
      <c r="C226" s="53">
        <v>4</v>
      </c>
      <c r="D226" s="30">
        <v>3</v>
      </c>
      <c r="E226" s="31">
        <v>2</v>
      </c>
      <c r="F226" s="31">
        <v>2</v>
      </c>
      <c r="G226" s="16">
        <v>2</v>
      </c>
      <c r="H226" s="32">
        <v>2</v>
      </c>
      <c r="I226" s="32">
        <v>2</v>
      </c>
      <c r="J226" s="33">
        <v>2</v>
      </c>
      <c r="K226" s="31">
        <f t="shared" si="90"/>
        <v>6</v>
      </c>
      <c r="L226" s="31">
        <f t="shared" si="92"/>
        <v>1</v>
      </c>
      <c r="M226" s="32">
        <f t="shared" si="101"/>
        <v>6</v>
      </c>
      <c r="N226" s="32">
        <f t="shared" si="88"/>
        <v>1</v>
      </c>
      <c r="O226" s="70">
        <f t="shared" si="102"/>
        <v>0</v>
      </c>
      <c r="Q226" s="15">
        <v>3</v>
      </c>
      <c r="R226" s="31">
        <v>3</v>
      </c>
      <c r="S226" s="16">
        <v>3</v>
      </c>
      <c r="T226" s="32">
        <v>3</v>
      </c>
      <c r="U226" s="32">
        <v>3</v>
      </c>
      <c r="V226" s="33">
        <v>3</v>
      </c>
      <c r="W226" s="31">
        <f t="shared" si="93"/>
        <v>9</v>
      </c>
      <c r="X226" s="16">
        <f t="shared" si="87"/>
        <v>1</v>
      </c>
      <c r="Y226" s="34">
        <f t="shared" si="103"/>
        <v>9</v>
      </c>
      <c r="Z226" s="32">
        <f t="shared" si="104"/>
        <v>1</v>
      </c>
      <c r="AA226" s="70">
        <f t="shared" si="105"/>
        <v>0</v>
      </c>
      <c r="AC226" s="15">
        <v>4</v>
      </c>
      <c r="AD226" s="31">
        <v>4</v>
      </c>
      <c r="AE226" s="31">
        <v>4</v>
      </c>
      <c r="AF226" s="35">
        <v>4</v>
      </c>
      <c r="AG226" s="32">
        <v>4</v>
      </c>
      <c r="AH226" s="32">
        <v>4</v>
      </c>
      <c r="AI226" s="14">
        <f t="shared" si="94"/>
        <v>12</v>
      </c>
      <c r="AJ226" s="15">
        <f t="shared" si="95"/>
        <v>1</v>
      </c>
      <c r="AK226" s="35">
        <f t="shared" si="106"/>
        <v>12</v>
      </c>
      <c r="AL226" s="34">
        <f t="shared" si="99"/>
        <v>1</v>
      </c>
      <c r="AM226" s="70">
        <f t="shared" si="100"/>
        <v>0</v>
      </c>
      <c r="AO226" s="15">
        <v>1</v>
      </c>
      <c r="AP226" s="31">
        <v>5</v>
      </c>
      <c r="AQ226" s="31">
        <v>5</v>
      </c>
      <c r="AR226" s="32">
        <v>2</v>
      </c>
      <c r="AS226" s="32">
        <v>5</v>
      </c>
      <c r="AT226" s="33">
        <v>5</v>
      </c>
      <c r="AU226" s="31">
        <f t="shared" si="96"/>
        <v>11</v>
      </c>
      <c r="AV226" s="15">
        <f t="shared" si="91"/>
        <v>0.73333333333333328</v>
      </c>
      <c r="AW226" s="35">
        <f t="shared" si="107"/>
        <v>12</v>
      </c>
      <c r="AX226" s="32">
        <f t="shared" si="108"/>
        <v>0.8</v>
      </c>
      <c r="AY226" s="70">
        <f t="shared" si="109"/>
        <v>6.6666666666666763E-2</v>
      </c>
      <c r="BA226" s="31">
        <f t="shared" si="97"/>
        <v>38</v>
      </c>
      <c r="BB226" s="32">
        <f t="shared" si="110"/>
        <v>39</v>
      </c>
      <c r="BC226" s="31">
        <f t="shared" si="98"/>
        <v>0.90476190476190477</v>
      </c>
      <c r="BD226" s="32">
        <f t="shared" si="111"/>
        <v>0.9285714285714286</v>
      </c>
      <c r="BE226" s="70">
        <f t="shared" si="112"/>
        <v>2.3809523809523836E-2</v>
      </c>
      <c r="BG226" s="60">
        <f t="shared" si="113"/>
        <v>4</v>
      </c>
      <c r="BH226" s="36">
        <f t="shared" si="89"/>
        <v>1</v>
      </c>
      <c r="BI226" s="61">
        <f t="shared" si="114"/>
        <v>0.25</v>
      </c>
    </row>
    <row r="227" spans="1:61" x14ac:dyDescent="0.15">
      <c r="A227" s="29">
        <v>36</v>
      </c>
      <c r="B227" s="29" t="s">
        <v>230</v>
      </c>
      <c r="C227" s="53">
        <v>4</v>
      </c>
      <c r="D227" s="30">
        <v>3</v>
      </c>
      <c r="E227" s="31">
        <v>2</v>
      </c>
      <c r="F227" s="31">
        <v>2</v>
      </c>
      <c r="G227" s="16">
        <v>2</v>
      </c>
      <c r="H227" s="32">
        <v>2</v>
      </c>
      <c r="I227" s="32">
        <v>2</v>
      </c>
      <c r="J227" s="33">
        <v>2</v>
      </c>
      <c r="K227" s="31">
        <f t="shared" si="90"/>
        <v>6</v>
      </c>
      <c r="L227" s="31">
        <f t="shared" si="92"/>
        <v>1</v>
      </c>
      <c r="M227" s="32">
        <f t="shared" si="101"/>
        <v>6</v>
      </c>
      <c r="N227" s="32">
        <f t="shared" si="88"/>
        <v>1</v>
      </c>
      <c r="O227" s="70">
        <f t="shared" si="102"/>
        <v>0</v>
      </c>
      <c r="Q227" s="15">
        <v>3</v>
      </c>
      <c r="R227" s="31">
        <v>2</v>
      </c>
      <c r="S227" s="16">
        <v>2</v>
      </c>
      <c r="T227" s="32">
        <v>3</v>
      </c>
      <c r="U227" s="32">
        <v>2</v>
      </c>
      <c r="V227" s="33">
        <v>3</v>
      </c>
      <c r="W227" s="31">
        <f t="shared" si="93"/>
        <v>7</v>
      </c>
      <c r="X227" s="16">
        <f t="shared" si="87"/>
        <v>0.77777777777777779</v>
      </c>
      <c r="Y227" s="34">
        <f t="shared" si="103"/>
        <v>8</v>
      </c>
      <c r="Z227" s="32">
        <f t="shared" si="104"/>
        <v>0.88888888888888884</v>
      </c>
      <c r="AA227" s="70">
        <f t="shared" si="105"/>
        <v>0.11111111111111105</v>
      </c>
      <c r="AC227" s="15">
        <v>3</v>
      </c>
      <c r="AD227" s="31">
        <v>3</v>
      </c>
      <c r="AE227" s="31">
        <v>2</v>
      </c>
      <c r="AF227" s="35">
        <v>3</v>
      </c>
      <c r="AG227" s="32">
        <v>3</v>
      </c>
      <c r="AH227" s="32">
        <v>2</v>
      </c>
      <c r="AI227" s="14">
        <f t="shared" si="94"/>
        <v>8</v>
      </c>
      <c r="AJ227" s="15">
        <f t="shared" si="95"/>
        <v>0.66666666666666663</v>
      </c>
      <c r="AK227" s="35">
        <f t="shared" si="106"/>
        <v>8</v>
      </c>
      <c r="AL227" s="34">
        <f t="shared" si="99"/>
        <v>0.66666666666666663</v>
      </c>
      <c r="AM227" s="70">
        <f t="shared" si="100"/>
        <v>0</v>
      </c>
      <c r="AO227" s="15">
        <v>1</v>
      </c>
      <c r="AP227" s="31">
        <v>0</v>
      </c>
      <c r="AQ227" s="31">
        <v>0</v>
      </c>
      <c r="AR227" s="32">
        <v>2</v>
      </c>
      <c r="AS227" s="32">
        <v>0</v>
      </c>
      <c r="AT227" s="33">
        <v>1</v>
      </c>
      <c r="AU227" s="31">
        <f t="shared" si="96"/>
        <v>1</v>
      </c>
      <c r="AV227" s="15">
        <f t="shared" si="91"/>
        <v>6.6666666666666666E-2</v>
      </c>
      <c r="AW227" s="35">
        <f t="shared" si="107"/>
        <v>3</v>
      </c>
      <c r="AX227" s="32">
        <f t="shared" si="108"/>
        <v>0.2</v>
      </c>
      <c r="AY227" s="70">
        <f t="shared" si="109"/>
        <v>0.13333333333333336</v>
      </c>
      <c r="BA227" s="31">
        <f t="shared" si="97"/>
        <v>22</v>
      </c>
      <c r="BB227" s="32">
        <f t="shared" si="110"/>
        <v>25</v>
      </c>
      <c r="BC227" s="31">
        <f t="shared" si="98"/>
        <v>0.52380952380952384</v>
      </c>
      <c r="BD227" s="32">
        <f t="shared" si="111"/>
        <v>0.59523809523809523</v>
      </c>
      <c r="BE227" s="70">
        <f t="shared" si="112"/>
        <v>7.1428571428571397E-2</v>
      </c>
      <c r="BG227" s="60">
        <f t="shared" si="113"/>
        <v>20</v>
      </c>
      <c r="BH227" s="36">
        <f t="shared" si="89"/>
        <v>3</v>
      </c>
      <c r="BI227" s="61">
        <f t="shared" si="114"/>
        <v>0.15</v>
      </c>
    </row>
    <row r="228" spans="1:61" x14ac:dyDescent="0.15">
      <c r="A228" s="29">
        <v>37</v>
      </c>
      <c r="B228" s="29" t="s">
        <v>231</v>
      </c>
      <c r="C228" s="53">
        <v>4</v>
      </c>
      <c r="D228" s="30">
        <v>3</v>
      </c>
      <c r="E228" s="31">
        <v>2</v>
      </c>
      <c r="F228" s="31">
        <v>2</v>
      </c>
      <c r="G228" s="16">
        <v>2</v>
      </c>
      <c r="H228" s="32">
        <v>2</v>
      </c>
      <c r="I228" s="32">
        <v>2</v>
      </c>
      <c r="J228" s="33">
        <v>2</v>
      </c>
      <c r="K228" s="31">
        <f t="shared" si="90"/>
        <v>6</v>
      </c>
      <c r="L228" s="31">
        <f t="shared" si="92"/>
        <v>1</v>
      </c>
      <c r="M228" s="32">
        <f t="shared" si="101"/>
        <v>6</v>
      </c>
      <c r="N228" s="32">
        <f t="shared" si="88"/>
        <v>1</v>
      </c>
      <c r="O228" s="70">
        <f t="shared" si="102"/>
        <v>0</v>
      </c>
      <c r="Q228" s="15">
        <v>3</v>
      </c>
      <c r="R228" s="31">
        <v>3</v>
      </c>
      <c r="S228" s="16">
        <v>3</v>
      </c>
      <c r="T228" s="32">
        <v>3</v>
      </c>
      <c r="U228" s="32">
        <v>3</v>
      </c>
      <c r="V228" s="33">
        <v>3</v>
      </c>
      <c r="W228" s="31">
        <f t="shared" si="93"/>
        <v>9</v>
      </c>
      <c r="X228" s="16">
        <f t="shared" si="87"/>
        <v>1</v>
      </c>
      <c r="Y228" s="34">
        <f t="shared" si="103"/>
        <v>9</v>
      </c>
      <c r="Z228" s="32">
        <f t="shared" si="104"/>
        <v>1</v>
      </c>
      <c r="AA228" s="70">
        <f t="shared" si="105"/>
        <v>0</v>
      </c>
      <c r="AC228" s="15">
        <v>4</v>
      </c>
      <c r="AD228" s="31">
        <v>4</v>
      </c>
      <c r="AE228" s="31">
        <v>3</v>
      </c>
      <c r="AF228" s="35">
        <v>4</v>
      </c>
      <c r="AG228" s="32">
        <v>4</v>
      </c>
      <c r="AH228" s="32">
        <v>4</v>
      </c>
      <c r="AI228" s="14">
        <f t="shared" si="94"/>
        <v>11</v>
      </c>
      <c r="AJ228" s="15">
        <f t="shared" si="95"/>
        <v>0.91666666666666663</v>
      </c>
      <c r="AK228" s="35">
        <f t="shared" si="106"/>
        <v>12</v>
      </c>
      <c r="AL228" s="34">
        <f t="shared" si="99"/>
        <v>1</v>
      </c>
      <c r="AM228" s="70">
        <f t="shared" si="100"/>
        <v>8.333333333333337E-2</v>
      </c>
      <c r="AO228" s="15">
        <v>1</v>
      </c>
      <c r="AP228" s="31">
        <v>3</v>
      </c>
      <c r="AQ228" s="31">
        <v>5</v>
      </c>
      <c r="AR228" s="32">
        <v>1</v>
      </c>
      <c r="AS228" s="32">
        <v>5</v>
      </c>
      <c r="AT228" s="33">
        <v>5</v>
      </c>
      <c r="AU228" s="31">
        <f t="shared" si="96"/>
        <v>9</v>
      </c>
      <c r="AV228" s="15">
        <f t="shared" si="91"/>
        <v>0.6</v>
      </c>
      <c r="AW228" s="35">
        <f t="shared" si="107"/>
        <v>11</v>
      </c>
      <c r="AX228" s="32">
        <f t="shared" si="108"/>
        <v>0.73333333333333328</v>
      </c>
      <c r="AY228" s="70">
        <f t="shared" si="109"/>
        <v>0.1333333333333333</v>
      </c>
      <c r="BA228" s="31">
        <f t="shared" si="97"/>
        <v>35</v>
      </c>
      <c r="BB228" s="32">
        <f t="shared" si="110"/>
        <v>38</v>
      </c>
      <c r="BC228" s="31">
        <f t="shared" si="98"/>
        <v>0.83333333333333337</v>
      </c>
      <c r="BD228" s="32">
        <f t="shared" si="111"/>
        <v>0.90476190476190477</v>
      </c>
      <c r="BE228" s="70">
        <f t="shared" si="112"/>
        <v>7.1428571428571397E-2</v>
      </c>
      <c r="BG228" s="60">
        <f t="shared" si="113"/>
        <v>7</v>
      </c>
      <c r="BH228" s="36">
        <f t="shared" si="89"/>
        <v>3</v>
      </c>
      <c r="BI228" s="61">
        <f t="shared" si="114"/>
        <v>0.42857142857142855</v>
      </c>
    </row>
    <row r="229" spans="1:61" x14ac:dyDescent="0.15">
      <c r="A229" s="29">
        <v>38</v>
      </c>
      <c r="B229" s="29" t="s">
        <v>232</v>
      </c>
      <c r="C229" s="53">
        <v>4</v>
      </c>
      <c r="D229" s="30">
        <v>3</v>
      </c>
      <c r="E229" s="31">
        <v>2</v>
      </c>
      <c r="F229" s="31">
        <v>2</v>
      </c>
      <c r="G229" s="16">
        <v>2</v>
      </c>
      <c r="H229" s="32">
        <v>2</v>
      </c>
      <c r="I229" s="32">
        <v>2</v>
      </c>
      <c r="J229" s="33">
        <v>2</v>
      </c>
      <c r="K229" s="31">
        <f t="shared" si="90"/>
        <v>6</v>
      </c>
      <c r="L229" s="31">
        <f t="shared" si="92"/>
        <v>1</v>
      </c>
      <c r="M229" s="32">
        <f t="shared" si="101"/>
        <v>6</v>
      </c>
      <c r="N229" s="32">
        <f t="shared" si="88"/>
        <v>1</v>
      </c>
      <c r="O229" s="70">
        <f t="shared" si="102"/>
        <v>0</v>
      </c>
      <c r="Q229" s="15">
        <v>3</v>
      </c>
      <c r="R229" s="31">
        <v>3</v>
      </c>
      <c r="S229" s="16">
        <v>3</v>
      </c>
      <c r="T229" s="32">
        <v>3</v>
      </c>
      <c r="U229" s="32">
        <v>3</v>
      </c>
      <c r="V229" s="33">
        <v>3</v>
      </c>
      <c r="W229" s="31">
        <f t="shared" si="93"/>
        <v>9</v>
      </c>
      <c r="X229" s="16">
        <f t="shared" si="87"/>
        <v>1</v>
      </c>
      <c r="Y229" s="34">
        <f t="shared" si="103"/>
        <v>9</v>
      </c>
      <c r="Z229" s="32">
        <f t="shared" si="104"/>
        <v>1</v>
      </c>
      <c r="AA229" s="70">
        <f t="shared" si="105"/>
        <v>0</v>
      </c>
      <c r="AC229" s="15">
        <v>3</v>
      </c>
      <c r="AD229" s="31">
        <v>4</v>
      </c>
      <c r="AE229" s="31">
        <v>4</v>
      </c>
      <c r="AF229" s="35">
        <v>3</v>
      </c>
      <c r="AG229" s="32">
        <v>4</v>
      </c>
      <c r="AH229" s="32">
        <v>4</v>
      </c>
      <c r="AI229" s="14">
        <f t="shared" si="94"/>
        <v>11</v>
      </c>
      <c r="AJ229" s="15">
        <f t="shared" si="95"/>
        <v>0.91666666666666663</v>
      </c>
      <c r="AK229" s="35">
        <f t="shared" si="106"/>
        <v>11</v>
      </c>
      <c r="AL229" s="34">
        <f t="shared" si="99"/>
        <v>0.91666666666666663</v>
      </c>
      <c r="AM229" s="70">
        <f t="shared" si="100"/>
        <v>0</v>
      </c>
      <c r="AO229" s="15">
        <v>1</v>
      </c>
      <c r="AP229" s="31">
        <v>0</v>
      </c>
      <c r="AQ229" s="31">
        <v>3</v>
      </c>
      <c r="AR229" s="32">
        <v>1</v>
      </c>
      <c r="AS229" s="32">
        <v>2</v>
      </c>
      <c r="AT229" s="33">
        <v>3</v>
      </c>
      <c r="AU229" s="31">
        <f t="shared" si="96"/>
        <v>4</v>
      </c>
      <c r="AV229" s="15">
        <f t="shared" si="91"/>
        <v>0.26666666666666666</v>
      </c>
      <c r="AW229" s="35">
        <f t="shared" si="107"/>
        <v>6</v>
      </c>
      <c r="AX229" s="32">
        <f t="shared" si="108"/>
        <v>0.4</v>
      </c>
      <c r="AY229" s="70">
        <f t="shared" si="109"/>
        <v>0.13333333333333336</v>
      </c>
      <c r="BA229" s="31">
        <f t="shared" si="97"/>
        <v>30</v>
      </c>
      <c r="BB229" s="32">
        <f t="shared" si="110"/>
        <v>32</v>
      </c>
      <c r="BC229" s="31">
        <f t="shared" si="98"/>
        <v>0.7142857142857143</v>
      </c>
      <c r="BD229" s="32">
        <f t="shared" si="111"/>
        <v>0.76190476190476186</v>
      </c>
      <c r="BE229" s="70">
        <f t="shared" si="112"/>
        <v>4.7619047619047561E-2</v>
      </c>
      <c r="BG229" s="60">
        <f t="shared" si="113"/>
        <v>12</v>
      </c>
      <c r="BH229" s="36">
        <f t="shared" si="89"/>
        <v>2</v>
      </c>
      <c r="BI229" s="61">
        <f t="shared" si="114"/>
        <v>0.16666666666666666</v>
      </c>
    </row>
    <row r="230" spans="1:61" x14ac:dyDescent="0.15">
      <c r="A230" s="29">
        <v>39</v>
      </c>
      <c r="B230" s="29" t="s">
        <v>233</v>
      </c>
      <c r="C230" s="53">
        <v>4</v>
      </c>
      <c r="D230" s="30">
        <v>3</v>
      </c>
      <c r="E230" s="31">
        <v>2</v>
      </c>
      <c r="F230" s="31">
        <v>2</v>
      </c>
      <c r="G230" s="16">
        <v>2</v>
      </c>
      <c r="H230" s="32">
        <v>2</v>
      </c>
      <c r="I230" s="32">
        <v>2</v>
      </c>
      <c r="J230" s="33">
        <v>2</v>
      </c>
      <c r="K230" s="31">
        <f t="shared" si="90"/>
        <v>6</v>
      </c>
      <c r="L230" s="31">
        <f t="shared" si="92"/>
        <v>1</v>
      </c>
      <c r="M230" s="32">
        <f t="shared" si="101"/>
        <v>6</v>
      </c>
      <c r="N230" s="32">
        <f t="shared" si="88"/>
        <v>1</v>
      </c>
      <c r="O230" s="70">
        <f t="shared" si="102"/>
        <v>0</v>
      </c>
      <c r="Q230" s="15">
        <v>3</v>
      </c>
      <c r="R230" s="31">
        <v>3</v>
      </c>
      <c r="S230" s="16">
        <v>3</v>
      </c>
      <c r="T230" s="32">
        <v>3</v>
      </c>
      <c r="U230" s="32">
        <v>3</v>
      </c>
      <c r="V230" s="33">
        <v>3</v>
      </c>
      <c r="W230" s="31">
        <f t="shared" si="93"/>
        <v>9</v>
      </c>
      <c r="X230" s="16">
        <f t="shared" si="87"/>
        <v>1</v>
      </c>
      <c r="Y230" s="34">
        <f t="shared" si="103"/>
        <v>9</v>
      </c>
      <c r="Z230" s="32">
        <f t="shared" si="104"/>
        <v>1</v>
      </c>
      <c r="AA230" s="70">
        <f t="shared" si="105"/>
        <v>0</v>
      </c>
      <c r="AC230" s="15">
        <v>1</v>
      </c>
      <c r="AD230" s="31">
        <v>4</v>
      </c>
      <c r="AE230" s="31">
        <v>1</v>
      </c>
      <c r="AF230" s="35">
        <v>2</v>
      </c>
      <c r="AG230" s="32">
        <v>4</v>
      </c>
      <c r="AH230" s="32">
        <v>2</v>
      </c>
      <c r="AI230" s="14">
        <f t="shared" si="94"/>
        <v>6</v>
      </c>
      <c r="AJ230" s="15">
        <f t="shared" si="95"/>
        <v>0.5</v>
      </c>
      <c r="AK230" s="35">
        <f t="shared" si="106"/>
        <v>8</v>
      </c>
      <c r="AL230" s="34">
        <f t="shared" si="99"/>
        <v>0.66666666666666663</v>
      </c>
      <c r="AM230" s="70">
        <f t="shared" si="100"/>
        <v>0.16666666666666663</v>
      </c>
      <c r="AO230" s="15">
        <v>1</v>
      </c>
      <c r="AP230" s="31">
        <v>4</v>
      </c>
      <c r="AQ230" s="31">
        <v>5</v>
      </c>
      <c r="AR230" s="32">
        <v>1</v>
      </c>
      <c r="AS230" s="32">
        <v>5</v>
      </c>
      <c r="AT230" s="33">
        <v>5</v>
      </c>
      <c r="AU230" s="31">
        <f t="shared" si="96"/>
        <v>10</v>
      </c>
      <c r="AV230" s="15">
        <f t="shared" si="91"/>
        <v>0.66666666666666663</v>
      </c>
      <c r="AW230" s="35">
        <f t="shared" si="107"/>
        <v>11</v>
      </c>
      <c r="AX230" s="32">
        <f t="shared" si="108"/>
        <v>0.73333333333333328</v>
      </c>
      <c r="AY230" s="70">
        <f t="shared" si="109"/>
        <v>6.6666666666666652E-2</v>
      </c>
      <c r="BA230" s="31">
        <f t="shared" si="97"/>
        <v>31</v>
      </c>
      <c r="BB230" s="32">
        <f t="shared" si="110"/>
        <v>34</v>
      </c>
      <c r="BC230" s="31">
        <f t="shared" si="98"/>
        <v>0.73809523809523814</v>
      </c>
      <c r="BD230" s="32">
        <f t="shared" si="111"/>
        <v>0.80952380952380953</v>
      </c>
      <c r="BE230" s="70">
        <f t="shared" si="112"/>
        <v>7.1428571428571397E-2</v>
      </c>
      <c r="BG230" s="60">
        <f t="shared" si="113"/>
        <v>11</v>
      </c>
      <c r="BH230" s="36">
        <f t="shared" si="89"/>
        <v>3</v>
      </c>
      <c r="BI230" s="61">
        <f t="shared" si="114"/>
        <v>0.27272727272727271</v>
      </c>
    </row>
    <row r="231" spans="1:61" x14ac:dyDescent="0.15">
      <c r="A231" s="29">
        <v>40</v>
      </c>
      <c r="B231" s="29" t="s">
        <v>234</v>
      </c>
      <c r="C231" s="53">
        <v>4</v>
      </c>
      <c r="D231" s="30">
        <v>3</v>
      </c>
      <c r="E231" s="31">
        <v>2</v>
      </c>
      <c r="F231" s="31">
        <v>2</v>
      </c>
      <c r="G231" s="16">
        <v>2</v>
      </c>
      <c r="H231" s="32">
        <v>2</v>
      </c>
      <c r="I231" s="32">
        <v>2</v>
      </c>
      <c r="J231" s="33">
        <v>2</v>
      </c>
      <c r="K231" s="31">
        <f t="shared" si="90"/>
        <v>6</v>
      </c>
      <c r="L231" s="31">
        <f t="shared" si="92"/>
        <v>1</v>
      </c>
      <c r="M231" s="32">
        <f t="shared" si="101"/>
        <v>6</v>
      </c>
      <c r="N231" s="32">
        <f t="shared" si="88"/>
        <v>1</v>
      </c>
      <c r="O231" s="70">
        <f t="shared" si="102"/>
        <v>0</v>
      </c>
      <c r="Q231" s="15">
        <v>2</v>
      </c>
      <c r="R231" s="31">
        <v>3</v>
      </c>
      <c r="S231" s="16">
        <v>3</v>
      </c>
      <c r="T231" s="32">
        <v>3</v>
      </c>
      <c r="U231" s="32">
        <v>3</v>
      </c>
      <c r="V231" s="33">
        <v>3</v>
      </c>
      <c r="W231" s="31">
        <f t="shared" si="93"/>
        <v>8</v>
      </c>
      <c r="X231" s="16">
        <f t="shared" ref="X231:X256" si="115">SUM(Q231:S231)/9</f>
        <v>0.88888888888888884</v>
      </c>
      <c r="Y231" s="34">
        <f t="shared" si="103"/>
        <v>9</v>
      </c>
      <c r="Z231" s="32">
        <f t="shared" si="104"/>
        <v>1</v>
      </c>
      <c r="AA231" s="70">
        <f t="shared" si="105"/>
        <v>0.11111111111111116</v>
      </c>
      <c r="AC231" s="15">
        <v>3</v>
      </c>
      <c r="AD231" s="31">
        <v>2</v>
      </c>
      <c r="AE231" s="31">
        <v>3</v>
      </c>
      <c r="AF231" s="35">
        <v>4</v>
      </c>
      <c r="AG231" s="32">
        <v>4</v>
      </c>
      <c r="AH231" s="32">
        <v>4</v>
      </c>
      <c r="AI231" s="14">
        <f t="shared" si="94"/>
        <v>8</v>
      </c>
      <c r="AJ231" s="15">
        <f t="shared" si="95"/>
        <v>0.66666666666666663</v>
      </c>
      <c r="AK231" s="35">
        <f t="shared" si="106"/>
        <v>12</v>
      </c>
      <c r="AL231" s="34">
        <f t="shared" si="99"/>
        <v>1</v>
      </c>
      <c r="AM231" s="70">
        <f t="shared" si="100"/>
        <v>0.33333333333333337</v>
      </c>
      <c r="AO231" s="15">
        <v>3</v>
      </c>
      <c r="AP231" s="31">
        <v>0</v>
      </c>
      <c r="AQ231" s="31">
        <v>0</v>
      </c>
      <c r="AR231" s="32">
        <v>4</v>
      </c>
      <c r="AS231" s="32">
        <v>2</v>
      </c>
      <c r="AT231" s="33">
        <v>3</v>
      </c>
      <c r="AU231" s="31">
        <f t="shared" si="96"/>
        <v>3</v>
      </c>
      <c r="AV231" s="15">
        <f t="shared" si="91"/>
        <v>0.2</v>
      </c>
      <c r="AW231" s="35">
        <f t="shared" si="107"/>
        <v>9</v>
      </c>
      <c r="AX231" s="32">
        <f t="shared" si="108"/>
        <v>0.6</v>
      </c>
      <c r="AY231" s="70">
        <f t="shared" si="109"/>
        <v>0.39999999999999997</v>
      </c>
      <c r="BA231" s="31">
        <f t="shared" si="97"/>
        <v>25</v>
      </c>
      <c r="BB231" s="32">
        <f t="shared" si="110"/>
        <v>36</v>
      </c>
      <c r="BC231" s="31">
        <f t="shared" si="98"/>
        <v>0.59523809523809523</v>
      </c>
      <c r="BD231" s="32">
        <f t="shared" si="111"/>
        <v>0.8571428571428571</v>
      </c>
      <c r="BE231" s="70">
        <f t="shared" si="112"/>
        <v>0.26190476190476186</v>
      </c>
      <c r="BG231" s="60">
        <f t="shared" si="113"/>
        <v>17</v>
      </c>
      <c r="BH231" s="36">
        <f t="shared" si="89"/>
        <v>11</v>
      </c>
      <c r="BI231" s="61">
        <f t="shared" si="114"/>
        <v>0.6470588235294118</v>
      </c>
    </row>
    <row r="232" spans="1:61" x14ac:dyDescent="0.15">
      <c r="A232" s="29">
        <v>41</v>
      </c>
      <c r="B232" s="29" t="s">
        <v>235</v>
      </c>
      <c r="C232" s="53">
        <v>4</v>
      </c>
      <c r="D232" s="30">
        <v>3</v>
      </c>
      <c r="E232" s="31">
        <v>2</v>
      </c>
      <c r="F232" s="31">
        <v>2</v>
      </c>
      <c r="G232" s="16">
        <v>2</v>
      </c>
      <c r="H232" s="32">
        <v>2</v>
      </c>
      <c r="I232" s="32">
        <v>2</v>
      </c>
      <c r="J232" s="33">
        <v>2</v>
      </c>
      <c r="K232" s="31">
        <f t="shared" si="90"/>
        <v>6</v>
      </c>
      <c r="L232" s="31">
        <f t="shared" si="92"/>
        <v>1</v>
      </c>
      <c r="M232" s="32">
        <f t="shared" si="101"/>
        <v>6</v>
      </c>
      <c r="N232" s="32">
        <f t="shared" si="88"/>
        <v>1</v>
      </c>
      <c r="O232" s="70">
        <f t="shared" si="102"/>
        <v>0</v>
      </c>
      <c r="Q232" s="15">
        <v>3</v>
      </c>
      <c r="R232" s="31">
        <v>1</v>
      </c>
      <c r="S232" s="16">
        <v>3</v>
      </c>
      <c r="T232" s="32">
        <v>3</v>
      </c>
      <c r="U232" s="32">
        <v>1</v>
      </c>
      <c r="V232" s="33">
        <v>3</v>
      </c>
      <c r="W232" s="31">
        <f t="shared" si="93"/>
        <v>7</v>
      </c>
      <c r="X232" s="16">
        <f t="shared" si="115"/>
        <v>0.77777777777777779</v>
      </c>
      <c r="Y232" s="34">
        <f t="shared" si="103"/>
        <v>7</v>
      </c>
      <c r="Z232" s="32">
        <f t="shared" si="104"/>
        <v>0.77777777777777779</v>
      </c>
      <c r="AA232" s="70">
        <f t="shared" si="105"/>
        <v>0</v>
      </c>
      <c r="AC232" s="15">
        <v>3</v>
      </c>
      <c r="AD232" s="31">
        <v>4</v>
      </c>
      <c r="AE232" s="31">
        <v>3</v>
      </c>
      <c r="AF232" s="35">
        <v>3</v>
      </c>
      <c r="AG232" s="32">
        <v>4</v>
      </c>
      <c r="AH232" s="32">
        <v>4</v>
      </c>
      <c r="AI232" s="14">
        <f t="shared" si="94"/>
        <v>10</v>
      </c>
      <c r="AJ232" s="15">
        <f t="shared" si="95"/>
        <v>0.83333333333333337</v>
      </c>
      <c r="AK232" s="35">
        <f t="shared" si="106"/>
        <v>11</v>
      </c>
      <c r="AL232" s="34">
        <f t="shared" si="99"/>
        <v>0.91666666666666663</v>
      </c>
      <c r="AM232" s="70">
        <f t="shared" si="100"/>
        <v>8.3333333333333259E-2</v>
      </c>
      <c r="AO232" s="15">
        <v>0</v>
      </c>
      <c r="AP232" s="31">
        <v>1</v>
      </c>
      <c r="AQ232" s="31">
        <v>5</v>
      </c>
      <c r="AR232" s="32">
        <v>0</v>
      </c>
      <c r="AS232" s="32">
        <v>2</v>
      </c>
      <c r="AT232" s="33">
        <v>5</v>
      </c>
      <c r="AU232" s="31">
        <f t="shared" si="96"/>
        <v>6</v>
      </c>
      <c r="AV232" s="15">
        <f t="shared" si="91"/>
        <v>0.4</v>
      </c>
      <c r="AW232" s="35">
        <f t="shared" si="107"/>
        <v>7</v>
      </c>
      <c r="AX232" s="32">
        <f t="shared" si="108"/>
        <v>0.46666666666666667</v>
      </c>
      <c r="AY232" s="70">
        <f t="shared" si="109"/>
        <v>6.6666666666666652E-2</v>
      </c>
      <c r="BA232" s="31">
        <f t="shared" si="97"/>
        <v>29</v>
      </c>
      <c r="BB232" s="32">
        <f t="shared" si="110"/>
        <v>31</v>
      </c>
      <c r="BC232" s="31">
        <f t="shared" si="98"/>
        <v>0.69047619047619047</v>
      </c>
      <c r="BD232" s="32">
        <f t="shared" si="111"/>
        <v>0.73809523809523814</v>
      </c>
      <c r="BE232" s="70">
        <f t="shared" si="112"/>
        <v>4.7619047619047672E-2</v>
      </c>
      <c r="BG232" s="60">
        <f t="shared" si="113"/>
        <v>13</v>
      </c>
      <c r="BH232" s="36">
        <f t="shared" si="89"/>
        <v>2</v>
      </c>
      <c r="BI232" s="61">
        <f t="shared" si="114"/>
        <v>0.15384615384615385</v>
      </c>
    </row>
    <row r="233" spans="1:61" x14ac:dyDescent="0.15">
      <c r="A233" s="29">
        <v>42</v>
      </c>
      <c r="B233" s="29" t="s">
        <v>236</v>
      </c>
      <c r="C233" s="53">
        <v>4</v>
      </c>
      <c r="D233" s="30">
        <v>3</v>
      </c>
      <c r="E233" s="31">
        <v>2</v>
      </c>
      <c r="F233" s="31">
        <v>2</v>
      </c>
      <c r="G233" s="16">
        <v>2</v>
      </c>
      <c r="H233" s="32">
        <v>2</v>
      </c>
      <c r="I233" s="32">
        <v>2</v>
      </c>
      <c r="J233" s="33">
        <v>2</v>
      </c>
      <c r="K233" s="31">
        <f t="shared" si="90"/>
        <v>6</v>
      </c>
      <c r="L233" s="31">
        <f t="shared" si="92"/>
        <v>1</v>
      </c>
      <c r="M233" s="32">
        <f t="shared" si="101"/>
        <v>6</v>
      </c>
      <c r="N233" s="32">
        <f t="shared" ref="N233:N256" si="116">SUM(H233:J233)/6</f>
        <v>1</v>
      </c>
      <c r="O233" s="70">
        <f t="shared" si="102"/>
        <v>0</v>
      </c>
      <c r="Q233" s="15">
        <v>3</v>
      </c>
      <c r="R233" s="31">
        <v>3</v>
      </c>
      <c r="S233" s="16">
        <v>3</v>
      </c>
      <c r="T233" s="32">
        <v>3</v>
      </c>
      <c r="U233" s="32">
        <v>3</v>
      </c>
      <c r="V233" s="33">
        <v>3</v>
      </c>
      <c r="W233" s="31">
        <f t="shared" si="93"/>
        <v>9</v>
      </c>
      <c r="X233" s="16">
        <f t="shared" si="115"/>
        <v>1</v>
      </c>
      <c r="Y233" s="34">
        <f t="shared" si="103"/>
        <v>9</v>
      </c>
      <c r="Z233" s="32">
        <f t="shared" si="104"/>
        <v>1</v>
      </c>
      <c r="AA233" s="70">
        <f t="shared" si="105"/>
        <v>0</v>
      </c>
      <c r="AC233" s="15">
        <v>4</v>
      </c>
      <c r="AD233" s="31">
        <v>4</v>
      </c>
      <c r="AE233" s="31">
        <v>4</v>
      </c>
      <c r="AF233" s="35">
        <v>4</v>
      </c>
      <c r="AG233" s="32">
        <v>4</v>
      </c>
      <c r="AH233" s="32">
        <v>4</v>
      </c>
      <c r="AI233" s="14">
        <f t="shared" si="94"/>
        <v>12</v>
      </c>
      <c r="AJ233" s="15">
        <f t="shared" si="95"/>
        <v>1</v>
      </c>
      <c r="AK233" s="35">
        <f t="shared" si="106"/>
        <v>12</v>
      </c>
      <c r="AL233" s="34">
        <f t="shared" si="99"/>
        <v>1</v>
      </c>
      <c r="AM233" s="70">
        <f t="shared" si="100"/>
        <v>0</v>
      </c>
      <c r="AO233" s="15">
        <v>0</v>
      </c>
      <c r="AP233" s="31">
        <v>4</v>
      </c>
      <c r="AQ233" s="31">
        <v>4</v>
      </c>
      <c r="AR233" s="32">
        <v>2</v>
      </c>
      <c r="AS233" s="32">
        <v>5</v>
      </c>
      <c r="AT233" s="33">
        <v>5</v>
      </c>
      <c r="AU233" s="31">
        <f t="shared" si="96"/>
        <v>8</v>
      </c>
      <c r="AV233" s="15">
        <f t="shared" si="91"/>
        <v>0.53333333333333333</v>
      </c>
      <c r="AW233" s="35">
        <f t="shared" si="107"/>
        <v>12</v>
      </c>
      <c r="AX233" s="32">
        <f t="shared" si="108"/>
        <v>0.8</v>
      </c>
      <c r="AY233" s="70">
        <f t="shared" si="109"/>
        <v>0.26666666666666672</v>
      </c>
      <c r="BA233" s="31">
        <f t="shared" si="97"/>
        <v>35</v>
      </c>
      <c r="BB233" s="32">
        <f t="shared" si="110"/>
        <v>39</v>
      </c>
      <c r="BC233" s="31">
        <f t="shared" si="98"/>
        <v>0.83333333333333337</v>
      </c>
      <c r="BD233" s="32">
        <f t="shared" si="111"/>
        <v>0.9285714285714286</v>
      </c>
      <c r="BE233" s="70">
        <f t="shared" si="112"/>
        <v>9.5238095238095233E-2</v>
      </c>
      <c r="BG233" s="60">
        <f t="shared" si="113"/>
        <v>7</v>
      </c>
      <c r="BH233" s="36">
        <f t="shared" si="89"/>
        <v>4</v>
      </c>
      <c r="BI233" s="61">
        <f t="shared" si="114"/>
        <v>0.5714285714285714</v>
      </c>
    </row>
    <row r="234" spans="1:61" x14ac:dyDescent="0.15">
      <c r="A234" s="29">
        <v>43</v>
      </c>
      <c r="B234" s="29" t="s">
        <v>237</v>
      </c>
      <c r="C234" s="53">
        <v>4</v>
      </c>
      <c r="D234" s="30">
        <v>3</v>
      </c>
      <c r="E234" s="31">
        <v>2</v>
      </c>
      <c r="F234" s="31">
        <v>2</v>
      </c>
      <c r="G234" s="16">
        <v>2</v>
      </c>
      <c r="H234" s="32">
        <v>2</v>
      </c>
      <c r="I234" s="32">
        <v>2</v>
      </c>
      <c r="J234" s="33">
        <v>2</v>
      </c>
      <c r="K234" s="31">
        <f t="shared" si="90"/>
        <v>6</v>
      </c>
      <c r="L234" s="31">
        <f t="shared" si="92"/>
        <v>1</v>
      </c>
      <c r="M234" s="32">
        <f t="shared" si="101"/>
        <v>6</v>
      </c>
      <c r="N234" s="32">
        <f t="shared" si="116"/>
        <v>1</v>
      </c>
      <c r="O234" s="70">
        <f t="shared" si="102"/>
        <v>0</v>
      </c>
      <c r="Q234" s="15">
        <v>3</v>
      </c>
      <c r="R234" s="31">
        <v>3</v>
      </c>
      <c r="S234" s="16">
        <v>3</v>
      </c>
      <c r="T234" s="32">
        <v>3</v>
      </c>
      <c r="U234" s="32">
        <v>3</v>
      </c>
      <c r="V234" s="33">
        <v>3</v>
      </c>
      <c r="W234" s="31">
        <f t="shared" si="93"/>
        <v>9</v>
      </c>
      <c r="X234" s="16">
        <f t="shared" si="115"/>
        <v>1</v>
      </c>
      <c r="Y234" s="34">
        <f t="shared" si="103"/>
        <v>9</v>
      </c>
      <c r="Z234" s="32">
        <f t="shared" si="104"/>
        <v>1</v>
      </c>
      <c r="AA234" s="70">
        <f t="shared" si="105"/>
        <v>0</v>
      </c>
      <c r="AC234" s="15">
        <v>3</v>
      </c>
      <c r="AD234" s="31">
        <v>4</v>
      </c>
      <c r="AE234" s="31">
        <v>4</v>
      </c>
      <c r="AF234" s="35">
        <v>4</v>
      </c>
      <c r="AG234" s="32">
        <v>4</v>
      </c>
      <c r="AH234" s="32">
        <v>4</v>
      </c>
      <c r="AI234" s="14">
        <f t="shared" si="94"/>
        <v>11</v>
      </c>
      <c r="AJ234" s="15">
        <f t="shared" si="95"/>
        <v>0.91666666666666663</v>
      </c>
      <c r="AK234" s="35">
        <f t="shared" si="106"/>
        <v>12</v>
      </c>
      <c r="AL234" s="34">
        <f t="shared" si="99"/>
        <v>1</v>
      </c>
      <c r="AM234" s="70">
        <f t="shared" si="100"/>
        <v>8.333333333333337E-2</v>
      </c>
      <c r="AO234" s="15">
        <v>2</v>
      </c>
      <c r="AP234" s="31">
        <v>4</v>
      </c>
      <c r="AQ234" s="31">
        <v>1</v>
      </c>
      <c r="AR234" s="32">
        <v>3</v>
      </c>
      <c r="AS234" s="32">
        <v>5</v>
      </c>
      <c r="AT234" s="33">
        <v>2</v>
      </c>
      <c r="AU234" s="31">
        <f t="shared" si="96"/>
        <v>7</v>
      </c>
      <c r="AV234" s="15">
        <f t="shared" si="91"/>
        <v>0.46666666666666667</v>
      </c>
      <c r="AW234" s="35">
        <f t="shared" si="107"/>
        <v>10</v>
      </c>
      <c r="AX234" s="32">
        <f t="shared" si="108"/>
        <v>0.66666666666666663</v>
      </c>
      <c r="AY234" s="70">
        <f t="shared" si="109"/>
        <v>0.19999999999999996</v>
      </c>
      <c r="BA234" s="31">
        <f t="shared" si="97"/>
        <v>33</v>
      </c>
      <c r="BB234" s="32">
        <f t="shared" si="110"/>
        <v>37</v>
      </c>
      <c r="BC234" s="31">
        <f t="shared" si="98"/>
        <v>0.7857142857142857</v>
      </c>
      <c r="BD234" s="32">
        <f t="shared" si="111"/>
        <v>0.88095238095238093</v>
      </c>
      <c r="BE234" s="70">
        <f t="shared" si="112"/>
        <v>9.5238095238095233E-2</v>
      </c>
      <c r="BG234" s="60">
        <f t="shared" si="113"/>
        <v>9</v>
      </c>
      <c r="BH234" s="36">
        <f t="shared" si="89"/>
        <v>4</v>
      </c>
      <c r="BI234" s="61">
        <f t="shared" si="114"/>
        <v>0.44444444444444442</v>
      </c>
    </row>
    <row r="235" spans="1:61" x14ac:dyDescent="0.15">
      <c r="A235" s="29">
        <v>44</v>
      </c>
      <c r="B235" s="29" t="s">
        <v>238</v>
      </c>
      <c r="C235" s="53">
        <v>4</v>
      </c>
      <c r="D235" s="30">
        <v>3</v>
      </c>
      <c r="E235" s="31">
        <v>2</v>
      </c>
      <c r="F235" s="31">
        <v>2</v>
      </c>
      <c r="G235" s="16">
        <v>2</v>
      </c>
      <c r="H235" s="32">
        <v>2</v>
      </c>
      <c r="I235" s="32">
        <v>2</v>
      </c>
      <c r="J235" s="33">
        <v>2</v>
      </c>
      <c r="K235" s="31">
        <f t="shared" si="90"/>
        <v>6</v>
      </c>
      <c r="L235" s="31">
        <f t="shared" si="92"/>
        <v>1</v>
      </c>
      <c r="M235" s="32">
        <f t="shared" si="101"/>
        <v>6</v>
      </c>
      <c r="N235" s="32">
        <f t="shared" si="116"/>
        <v>1</v>
      </c>
      <c r="O235" s="70">
        <f t="shared" si="102"/>
        <v>0</v>
      </c>
      <c r="Q235" s="15">
        <v>3</v>
      </c>
      <c r="R235" s="31">
        <v>3</v>
      </c>
      <c r="S235" s="16">
        <v>3</v>
      </c>
      <c r="T235" s="32">
        <v>3</v>
      </c>
      <c r="U235" s="32">
        <v>3</v>
      </c>
      <c r="V235" s="33">
        <v>3</v>
      </c>
      <c r="W235" s="31">
        <f t="shared" si="93"/>
        <v>9</v>
      </c>
      <c r="X235" s="16">
        <f t="shared" si="115"/>
        <v>1</v>
      </c>
      <c r="Y235" s="34">
        <f t="shared" si="103"/>
        <v>9</v>
      </c>
      <c r="Z235" s="32">
        <f t="shared" si="104"/>
        <v>1</v>
      </c>
      <c r="AA235" s="70">
        <f t="shared" si="105"/>
        <v>0</v>
      </c>
      <c r="AC235" s="15">
        <v>4</v>
      </c>
      <c r="AD235" s="31">
        <v>3</v>
      </c>
      <c r="AE235" s="31">
        <v>2</v>
      </c>
      <c r="AF235" s="35">
        <v>4</v>
      </c>
      <c r="AG235" s="32">
        <v>4</v>
      </c>
      <c r="AH235" s="32">
        <v>3</v>
      </c>
      <c r="AI235" s="14">
        <f t="shared" si="94"/>
        <v>9</v>
      </c>
      <c r="AJ235" s="15">
        <f t="shared" si="95"/>
        <v>0.75</v>
      </c>
      <c r="AK235" s="35">
        <f t="shared" si="106"/>
        <v>11</v>
      </c>
      <c r="AL235" s="34">
        <f t="shared" si="99"/>
        <v>0.91666666666666663</v>
      </c>
      <c r="AM235" s="70">
        <f t="shared" si="100"/>
        <v>0.16666666666666663</v>
      </c>
      <c r="AO235" s="15">
        <v>4</v>
      </c>
      <c r="AP235" s="31">
        <v>4</v>
      </c>
      <c r="AQ235" s="31">
        <v>2</v>
      </c>
      <c r="AR235" s="32">
        <v>4</v>
      </c>
      <c r="AS235" s="32">
        <v>5</v>
      </c>
      <c r="AT235" s="33">
        <v>3</v>
      </c>
      <c r="AU235" s="31">
        <f t="shared" si="96"/>
        <v>10</v>
      </c>
      <c r="AV235" s="15">
        <f t="shared" si="91"/>
        <v>0.66666666666666663</v>
      </c>
      <c r="AW235" s="35">
        <f t="shared" si="107"/>
        <v>12</v>
      </c>
      <c r="AX235" s="32">
        <f t="shared" si="108"/>
        <v>0.8</v>
      </c>
      <c r="AY235" s="70">
        <f t="shared" si="109"/>
        <v>0.13333333333333341</v>
      </c>
      <c r="BA235" s="31">
        <f t="shared" si="97"/>
        <v>34</v>
      </c>
      <c r="BB235" s="32">
        <f t="shared" si="110"/>
        <v>38</v>
      </c>
      <c r="BC235" s="31">
        <f t="shared" si="98"/>
        <v>0.80952380952380953</v>
      </c>
      <c r="BD235" s="32">
        <f t="shared" si="111"/>
        <v>0.90476190476190477</v>
      </c>
      <c r="BE235" s="70">
        <f t="shared" si="112"/>
        <v>9.5238095238095233E-2</v>
      </c>
      <c r="BG235" s="60">
        <f t="shared" si="113"/>
        <v>8</v>
      </c>
      <c r="BH235" s="36">
        <f t="shared" si="89"/>
        <v>4</v>
      </c>
      <c r="BI235" s="61">
        <f t="shared" si="114"/>
        <v>0.5</v>
      </c>
    </row>
    <row r="236" spans="1:61" x14ac:dyDescent="0.15">
      <c r="A236" s="29">
        <v>45</v>
      </c>
      <c r="B236" s="29" t="s">
        <v>239</v>
      </c>
      <c r="C236" s="53">
        <v>4</v>
      </c>
      <c r="D236" s="30">
        <v>3</v>
      </c>
      <c r="E236" s="31">
        <v>2</v>
      </c>
      <c r="F236" s="31">
        <v>2</v>
      </c>
      <c r="G236" s="16">
        <v>2</v>
      </c>
      <c r="H236" s="32">
        <v>2</v>
      </c>
      <c r="I236" s="32">
        <v>2</v>
      </c>
      <c r="J236" s="33">
        <v>2</v>
      </c>
      <c r="K236" s="31">
        <f t="shared" si="90"/>
        <v>6</v>
      </c>
      <c r="L236" s="31">
        <f t="shared" si="92"/>
        <v>1</v>
      </c>
      <c r="M236" s="32">
        <f t="shared" si="101"/>
        <v>6</v>
      </c>
      <c r="N236" s="32">
        <f t="shared" si="116"/>
        <v>1</v>
      </c>
      <c r="O236" s="70">
        <f t="shared" si="102"/>
        <v>0</v>
      </c>
      <c r="Q236" s="15">
        <v>2</v>
      </c>
      <c r="R236" s="31">
        <v>3</v>
      </c>
      <c r="S236" s="16">
        <v>3</v>
      </c>
      <c r="T236" s="32">
        <v>3</v>
      </c>
      <c r="U236" s="32">
        <v>3</v>
      </c>
      <c r="V236" s="33">
        <v>3</v>
      </c>
      <c r="W236" s="31">
        <f t="shared" si="93"/>
        <v>8</v>
      </c>
      <c r="X236" s="16">
        <f t="shared" si="115"/>
        <v>0.88888888888888884</v>
      </c>
      <c r="Y236" s="34">
        <f t="shared" si="103"/>
        <v>9</v>
      </c>
      <c r="Z236" s="32">
        <f t="shared" si="104"/>
        <v>1</v>
      </c>
      <c r="AA236" s="70">
        <f t="shared" si="105"/>
        <v>0.11111111111111116</v>
      </c>
      <c r="AC236" s="15">
        <v>4</v>
      </c>
      <c r="AD236" s="31">
        <v>1</v>
      </c>
      <c r="AE236" s="31">
        <v>1</v>
      </c>
      <c r="AF236" s="35">
        <v>4</v>
      </c>
      <c r="AG236" s="32">
        <v>2</v>
      </c>
      <c r="AH236" s="32">
        <v>2</v>
      </c>
      <c r="AI236" s="14">
        <f t="shared" si="94"/>
        <v>6</v>
      </c>
      <c r="AJ236" s="15">
        <f t="shared" si="95"/>
        <v>0.5</v>
      </c>
      <c r="AK236" s="35">
        <f t="shared" si="106"/>
        <v>8</v>
      </c>
      <c r="AL236" s="34">
        <f t="shared" si="99"/>
        <v>0.66666666666666663</v>
      </c>
      <c r="AM236" s="70">
        <f t="shared" si="100"/>
        <v>0.16666666666666663</v>
      </c>
      <c r="AO236" s="15">
        <v>0</v>
      </c>
      <c r="AP236" s="31">
        <v>1</v>
      </c>
      <c r="AQ236" s="31">
        <v>4</v>
      </c>
      <c r="AR236" s="32">
        <v>0</v>
      </c>
      <c r="AS236" s="32">
        <v>2</v>
      </c>
      <c r="AT236" s="33">
        <v>5</v>
      </c>
      <c r="AU236" s="31">
        <f t="shared" si="96"/>
        <v>5</v>
      </c>
      <c r="AV236" s="15">
        <f t="shared" si="91"/>
        <v>0.33333333333333331</v>
      </c>
      <c r="AW236" s="35">
        <f t="shared" si="107"/>
        <v>7</v>
      </c>
      <c r="AX236" s="32">
        <f t="shared" si="108"/>
        <v>0.46666666666666667</v>
      </c>
      <c r="AY236" s="70">
        <f t="shared" si="109"/>
        <v>0.13333333333333336</v>
      </c>
      <c r="BA236" s="31">
        <f t="shared" si="97"/>
        <v>25</v>
      </c>
      <c r="BB236" s="32">
        <f t="shared" si="110"/>
        <v>30</v>
      </c>
      <c r="BC236" s="31">
        <f t="shared" si="98"/>
        <v>0.59523809523809523</v>
      </c>
      <c r="BD236" s="32">
        <f t="shared" si="111"/>
        <v>0.7142857142857143</v>
      </c>
      <c r="BE236" s="70">
        <f t="shared" si="112"/>
        <v>0.11904761904761907</v>
      </c>
      <c r="BG236" s="60">
        <f t="shared" si="113"/>
        <v>17</v>
      </c>
      <c r="BH236" s="36">
        <f t="shared" si="89"/>
        <v>5</v>
      </c>
      <c r="BI236" s="61">
        <f t="shared" si="114"/>
        <v>0.29411764705882354</v>
      </c>
    </row>
    <row r="237" spans="1:61" x14ac:dyDescent="0.15">
      <c r="A237" s="29">
        <v>46</v>
      </c>
      <c r="B237" s="43" t="s">
        <v>240</v>
      </c>
      <c r="C237" s="53">
        <v>4</v>
      </c>
      <c r="D237" s="30">
        <v>3</v>
      </c>
      <c r="E237" s="31">
        <v>2</v>
      </c>
      <c r="F237" s="31">
        <v>2</v>
      </c>
      <c r="G237" s="16">
        <v>2</v>
      </c>
      <c r="H237" s="32">
        <v>2</v>
      </c>
      <c r="I237" s="32">
        <v>2</v>
      </c>
      <c r="J237" s="33">
        <v>2</v>
      </c>
      <c r="K237" s="31">
        <f t="shared" si="90"/>
        <v>6</v>
      </c>
      <c r="L237" s="31">
        <f t="shared" si="92"/>
        <v>1</v>
      </c>
      <c r="M237" s="32">
        <f t="shared" si="101"/>
        <v>6</v>
      </c>
      <c r="N237" s="32">
        <f t="shared" si="116"/>
        <v>1</v>
      </c>
      <c r="O237" s="70">
        <f t="shared" si="102"/>
        <v>0</v>
      </c>
      <c r="Q237" s="15">
        <v>3</v>
      </c>
      <c r="R237" s="31">
        <v>3</v>
      </c>
      <c r="S237" s="16">
        <v>3</v>
      </c>
      <c r="T237" s="32">
        <v>3</v>
      </c>
      <c r="U237" s="32">
        <v>3</v>
      </c>
      <c r="V237" s="33">
        <v>3</v>
      </c>
      <c r="W237" s="31">
        <f t="shared" si="93"/>
        <v>9</v>
      </c>
      <c r="X237" s="16">
        <f t="shared" si="115"/>
        <v>1</v>
      </c>
      <c r="Y237" s="34">
        <f t="shared" si="103"/>
        <v>9</v>
      </c>
      <c r="Z237" s="32">
        <f t="shared" si="104"/>
        <v>1</v>
      </c>
      <c r="AA237" s="70">
        <f t="shared" si="105"/>
        <v>0</v>
      </c>
      <c r="AC237" s="15">
        <v>4</v>
      </c>
      <c r="AD237" s="31">
        <v>4</v>
      </c>
      <c r="AE237" s="31">
        <v>4</v>
      </c>
      <c r="AF237" s="35">
        <v>4</v>
      </c>
      <c r="AG237" s="32">
        <v>4</v>
      </c>
      <c r="AH237" s="32">
        <v>4</v>
      </c>
      <c r="AI237" s="14">
        <f t="shared" si="94"/>
        <v>12</v>
      </c>
      <c r="AJ237" s="15">
        <f t="shared" si="95"/>
        <v>1</v>
      </c>
      <c r="AK237" s="35">
        <f t="shared" si="106"/>
        <v>12</v>
      </c>
      <c r="AL237" s="34">
        <f t="shared" si="99"/>
        <v>1</v>
      </c>
      <c r="AM237" s="70">
        <f t="shared" si="100"/>
        <v>0</v>
      </c>
      <c r="AO237" s="15">
        <v>0</v>
      </c>
      <c r="AP237" s="31">
        <v>5</v>
      </c>
      <c r="AQ237" s="31">
        <v>5</v>
      </c>
      <c r="AR237" s="32">
        <v>1</v>
      </c>
      <c r="AS237" s="32">
        <v>5</v>
      </c>
      <c r="AT237" s="33">
        <v>5</v>
      </c>
      <c r="AU237" s="31">
        <f t="shared" si="96"/>
        <v>10</v>
      </c>
      <c r="AV237" s="15">
        <f t="shared" si="91"/>
        <v>0.66666666666666663</v>
      </c>
      <c r="AW237" s="35">
        <f t="shared" si="107"/>
        <v>11</v>
      </c>
      <c r="AX237" s="32">
        <f t="shared" si="108"/>
        <v>0.73333333333333328</v>
      </c>
      <c r="AY237" s="70">
        <f t="shared" si="109"/>
        <v>6.6666666666666652E-2</v>
      </c>
      <c r="BA237" s="31">
        <f t="shared" si="97"/>
        <v>37</v>
      </c>
      <c r="BB237" s="32">
        <f t="shared" si="110"/>
        <v>38</v>
      </c>
      <c r="BC237" s="31">
        <f t="shared" si="98"/>
        <v>0.88095238095238093</v>
      </c>
      <c r="BD237" s="32">
        <f t="shared" si="111"/>
        <v>0.90476190476190477</v>
      </c>
      <c r="BE237" s="70">
        <f t="shared" si="112"/>
        <v>2.3809523809523836E-2</v>
      </c>
      <c r="BG237" s="60">
        <f t="shared" si="113"/>
        <v>5</v>
      </c>
      <c r="BH237" s="36">
        <f t="shared" si="89"/>
        <v>1</v>
      </c>
      <c r="BI237" s="61">
        <f t="shared" si="114"/>
        <v>0.2</v>
      </c>
    </row>
    <row r="238" spans="1:61" x14ac:dyDescent="0.15">
      <c r="A238" s="29">
        <v>47</v>
      </c>
      <c r="B238" s="43" t="s">
        <v>241</v>
      </c>
      <c r="C238" s="53">
        <v>4</v>
      </c>
      <c r="D238" s="30">
        <v>3</v>
      </c>
      <c r="E238" s="31">
        <v>2</v>
      </c>
      <c r="F238" s="31">
        <v>2</v>
      </c>
      <c r="G238" s="16">
        <v>2</v>
      </c>
      <c r="H238" s="32">
        <v>2</v>
      </c>
      <c r="I238" s="32">
        <v>2</v>
      </c>
      <c r="J238" s="33">
        <v>2</v>
      </c>
      <c r="K238" s="31">
        <f t="shared" si="90"/>
        <v>6</v>
      </c>
      <c r="L238" s="31">
        <f t="shared" si="92"/>
        <v>1</v>
      </c>
      <c r="M238" s="32">
        <f t="shared" si="101"/>
        <v>6</v>
      </c>
      <c r="N238" s="32">
        <f t="shared" si="116"/>
        <v>1</v>
      </c>
      <c r="O238" s="70">
        <f t="shared" si="102"/>
        <v>0</v>
      </c>
      <c r="Q238" s="15">
        <v>3</v>
      </c>
      <c r="R238" s="31">
        <v>3</v>
      </c>
      <c r="S238" s="16">
        <v>3</v>
      </c>
      <c r="T238" s="32">
        <v>3</v>
      </c>
      <c r="U238" s="32">
        <v>3</v>
      </c>
      <c r="V238" s="33">
        <v>3</v>
      </c>
      <c r="W238" s="31">
        <f t="shared" si="93"/>
        <v>9</v>
      </c>
      <c r="X238" s="16">
        <f t="shared" si="115"/>
        <v>1</v>
      </c>
      <c r="Y238" s="34">
        <f t="shared" si="103"/>
        <v>9</v>
      </c>
      <c r="Z238" s="32">
        <f t="shared" si="104"/>
        <v>1</v>
      </c>
      <c r="AA238" s="70">
        <f t="shared" si="105"/>
        <v>0</v>
      </c>
      <c r="AC238" s="15">
        <v>4</v>
      </c>
      <c r="AD238" s="31">
        <v>3</v>
      </c>
      <c r="AE238" s="31">
        <v>2</v>
      </c>
      <c r="AF238" s="35">
        <v>4</v>
      </c>
      <c r="AG238" s="32">
        <v>4</v>
      </c>
      <c r="AH238" s="32">
        <v>3</v>
      </c>
      <c r="AI238" s="14">
        <f t="shared" si="94"/>
        <v>9</v>
      </c>
      <c r="AJ238" s="15">
        <f t="shared" si="95"/>
        <v>0.75</v>
      </c>
      <c r="AK238" s="35">
        <f t="shared" si="106"/>
        <v>11</v>
      </c>
      <c r="AL238" s="34">
        <f t="shared" si="99"/>
        <v>0.91666666666666663</v>
      </c>
      <c r="AM238" s="70">
        <f t="shared" si="100"/>
        <v>0.16666666666666663</v>
      </c>
      <c r="AO238" s="15">
        <v>2</v>
      </c>
      <c r="AP238" s="31">
        <v>3</v>
      </c>
      <c r="AQ238" s="31">
        <v>3</v>
      </c>
      <c r="AR238" s="32">
        <v>3</v>
      </c>
      <c r="AS238" s="32">
        <v>4</v>
      </c>
      <c r="AT238" s="33">
        <v>4</v>
      </c>
      <c r="AU238" s="31">
        <f t="shared" si="96"/>
        <v>8</v>
      </c>
      <c r="AV238" s="15">
        <f t="shared" si="91"/>
        <v>0.53333333333333333</v>
      </c>
      <c r="AW238" s="35">
        <f t="shared" si="107"/>
        <v>11</v>
      </c>
      <c r="AX238" s="32">
        <f t="shared" si="108"/>
        <v>0.73333333333333328</v>
      </c>
      <c r="AY238" s="70">
        <f t="shared" si="109"/>
        <v>0.19999999999999996</v>
      </c>
      <c r="BA238" s="31">
        <f t="shared" si="97"/>
        <v>32</v>
      </c>
      <c r="BB238" s="32">
        <f t="shared" si="110"/>
        <v>37</v>
      </c>
      <c r="BC238" s="31">
        <f t="shared" si="98"/>
        <v>0.76190476190476186</v>
      </c>
      <c r="BD238" s="32">
        <f t="shared" si="111"/>
        <v>0.88095238095238093</v>
      </c>
      <c r="BE238" s="70">
        <f t="shared" si="112"/>
        <v>0.11904761904761907</v>
      </c>
      <c r="BG238" s="60">
        <f t="shared" si="113"/>
        <v>10</v>
      </c>
      <c r="BH238" s="36">
        <f t="shared" si="89"/>
        <v>5</v>
      </c>
      <c r="BI238" s="61">
        <f t="shared" si="114"/>
        <v>0.5</v>
      </c>
    </row>
    <row r="239" spans="1:61" x14ac:dyDescent="0.15">
      <c r="A239" s="29">
        <v>48</v>
      </c>
      <c r="B239" s="43" t="s">
        <v>242</v>
      </c>
      <c r="C239" s="53">
        <v>4</v>
      </c>
      <c r="D239" s="30">
        <v>3</v>
      </c>
      <c r="E239" s="31">
        <v>2</v>
      </c>
      <c r="F239" s="31">
        <v>2</v>
      </c>
      <c r="G239" s="16">
        <v>2</v>
      </c>
      <c r="H239" s="32">
        <v>2</v>
      </c>
      <c r="I239" s="32">
        <v>2</v>
      </c>
      <c r="J239" s="33">
        <v>2</v>
      </c>
      <c r="K239" s="31">
        <f t="shared" si="90"/>
        <v>6</v>
      </c>
      <c r="L239" s="31">
        <f t="shared" si="92"/>
        <v>1</v>
      </c>
      <c r="M239" s="32">
        <f t="shared" si="101"/>
        <v>6</v>
      </c>
      <c r="N239" s="32">
        <f t="shared" si="116"/>
        <v>1</v>
      </c>
      <c r="O239" s="70">
        <f t="shared" si="102"/>
        <v>0</v>
      </c>
      <c r="Q239" s="15">
        <v>3</v>
      </c>
      <c r="R239" s="31">
        <v>2</v>
      </c>
      <c r="S239" s="16">
        <v>3</v>
      </c>
      <c r="T239" s="32">
        <v>3</v>
      </c>
      <c r="U239" s="32">
        <v>3</v>
      </c>
      <c r="V239" s="33">
        <v>3</v>
      </c>
      <c r="W239" s="31">
        <f t="shared" si="93"/>
        <v>8</v>
      </c>
      <c r="X239" s="16">
        <f t="shared" si="115"/>
        <v>0.88888888888888884</v>
      </c>
      <c r="Y239" s="34">
        <f t="shared" si="103"/>
        <v>9</v>
      </c>
      <c r="Z239" s="32">
        <f t="shared" si="104"/>
        <v>1</v>
      </c>
      <c r="AA239" s="70">
        <f t="shared" si="105"/>
        <v>0.11111111111111116</v>
      </c>
      <c r="AC239" s="15">
        <v>4</v>
      </c>
      <c r="AD239" s="31">
        <v>4</v>
      </c>
      <c r="AE239" s="31">
        <v>3</v>
      </c>
      <c r="AF239" s="35">
        <v>4</v>
      </c>
      <c r="AG239" s="32">
        <v>4</v>
      </c>
      <c r="AH239" s="32">
        <v>4</v>
      </c>
      <c r="AI239" s="14">
        <f t="shared" si="94"/>
        <v>11</v>
      </c>
      <c r="AJ239" s="15">
        <f t="shared" si="95"/>
        <v>0.91666666666666663</v>
      </c>
      <c r="AK239" s="35">
        <f t="shared" si="106"/>
        <v>12</v>
      </c>
      <c r="AL239" s="34">
        <f t="shared" si="99"/>
        <v>1</v>
      </c>
      <c r="AM239" s="70">
        <f t="shared" si="100"/>
        <v>8.333333333333337E-2</v>
      </c>
      <c r="AO239" s="15">
        <v>3</v>
      </c>
      <c r="AP239" s="31">
        <v>3</v>
      </c>
      <c r="AQ239" s="31">
        <v>0</v>
      </c>
      <c r="AR239" s="32">
        <v>3</v>
      </c>
      <c r="AS239" s="32">
        <v>4</v>
      </c>
      <c r="AT239" s="33">
        <v>1</v>
      </c>
      <c r="AU239" s="31">
        <f t="shared" si="96"/>
        <v>6</v>
      </c>
      <c r="AV239" s="15">
        <f t="shared" si="91"/>
        <v>0.4</v>
      </c>
      <c r="AW239" s="35">
        <f t="shared" si="107"/>
        <v>8</v>
      </c>
      <c r="AX239" s="32">
        <f t="shared" si="108"/>
        <v>0.53333333333333333</v>
      </c>
      <c r="AY239" s="70">
        <f t="shared" si="109"/>
        <v>0.1333333333333333</v>
      </c>
      <c r="BA239" s="31">
        <f t="shared" si="97"/>
        <v>31</v>
      </c>
      <c r="BB239" s="32">
        <f t="shared" si="110"/>
        <v>35</v>
      </c>
      <c r="BC239" s="31">
        <f t="shared" si="98"/>
        <v>0.73809523809523814</v>
      </c>
      <c r="BD239" s="32">
        <f t="shared" si="111"/>
        <v>0.83333333333333337</v>
      </c>
      <c r="BE239" s="70">
        <f t="shared" si="112"/>
        <v>9.5238095238095233E-2</v>
      </c>
      <c r="BG239" s="60">
        <f t="shared" si="113"/>
        <v>11</v>
      </c>
      <c r="BH239" s="36">
        <f t="shared" si="89"/>
        <v>4</v>
      </c>
      <c r="BI239" s="61">
        <f t="shared" si="114"/>
        <v>0.36363636363636365</v>
      </c>
    </row>
    <row r="240" spans="1:61" x14ac:dyDescent="0.15">
      <c r="A240" s="29">
        <v>49</v>
      </c>
      <c r="B240" s="43" t="s">
        <v>246</v>
      </c>
      <c r="C240" s="53">
        <v>4</v>
      </c>
      <c r="D240" s="30">
        <v>4</v>
      </c>
      <c r="E240" s="14">
        <v>2</v>
      </c>
      <c r="F240" s="15">
        <v>2</v>
      </c>
      <c r="G240" s="16">
        <v>2</v>
      </c>
      <c r="H240" s="32">
        <v>2</v>
      </c>
      <c r="I240" s="32">
        <v>2</v>
      </c>
      <c r="J240" s="33">
        <v>2</v>
      </c>
      <c r="K240" s="31">
        <f t="shared" si="90"/>
        <v>6</v>
      </c>
      <c r="L240" s="31">
        <f t="shared" si="92"/>
        <v>1</v>
      </c>
      <c r="M240" s="32">
        <f t="shared" si="101"/>
        <v>6</v>
      </c>
      <c r="N240" s="32">
        <f t="shared" si="116"/>
        <v>1</v>
      </c>
      <c r="O240" s="70">
        <f t="shared" si="102"/>
        <v>0</v>
      </c>
      <c r="Q240" s="15">
        <v>3</v>
      </c>
      <c r="R240" s="15">
        <v>3</v>
      </c>
      <c r="S240" s="16">
        <v>3</v>
      </c>
      <c r="T240" s="32">
        <v>3</v>
      </c>
      <c r="U240" s="32">
        <v>3</v>
      </c>
      <c r="V240" s="33">
        <v>3</v>
      </c>
      <c r="W240" s="31">
        <f t="shared" si="93"/>
        <v>9</v>
      </c>
      <c r="X240" s="16">
        <f t="shared" si="115"/>
        <v>1</v>
      </c>
      <c r="Y240" s="34">
        <f t="shared" si="103"/>
        <v>9</v>
      </c>
      <c r="Z240" s="32">
        <f t="shared" si="104"/>
        <v>1</v>
      </c>
      <c r="AA240" s="70">
        <f t="shared" si="105"/>
        <v>0</v>
      </c>
      <c r="AC240" s="15">
        <v>4</v>
      </c>
      <c r="AD240" s="31">
        <v>4</v>
      </c>
      <c r="AE240" s="31">
        <v>4</v>
      </c>
      <c r="AF240" s="35">
        <v>4</v>
      </c>
      <c r="AG240" s="32">
        <v>4</v>
      </c>
      <c r="AH240" s="32">
        <v>4</v>
      </c>
      <c r="AI240" s="14">
        <f t="shared" si="94"/>
        <v>12</v>
      </c>
      <c r="AJ240" s="15">
        <f t="shared" si="95"/>
        <v>1</v>
      </c>
      <c r="AK240" s="35">
        <f t="shared" si="106"/>
        <v>12</v>
      </c>
      <c r="AL240" s="34">
        <f t="shared" si="99"/>
        <v>1</v>
      </c>
      <c r="AM240" s="70">
        <f t="shared" si="100"/>
        <v>0</v>
      </c>
      <c r="AO240" s="15">
        <v>5</v>
      </c>
      <c r="AP240" s="31">
        <v>5</v>
      </c>
      <c r="AQ240" s="31">
        <v>5</v>
      </c>
      <c r="AR240" s="32">
        <v>5</v>
      </c>
      <c r="AS240" s="32">
        <v>5</v>
      </c>
      <c r="AT240" s="33">
        <v>5</v>
      </c>
      <c r="AU240" s="31">
        <f t="shared" si="96"/>
        <v>15</v>
      </c>
      <c r="AV240" s="15">
        <f t="shared" si="91"/>
        <v>1</v>
      </c>
      <c r="AW240" s="35">
        <f t="shared" si="107"/>
        <v>15</v>
      </c>
      <c r="AX240" s="32">
        <f t="shared" si="108"/>
        <v>1</v>
      </c>
      <c r="AY240" s="70">
        <f t="shared" si="109"/>
        <v>0</v>
      </c>
      <c r="BA240" s="31">
        <f t="shared" si="97"/>
        <v>42</v>
      </c>
      <c r="BB240" s="32">
        <f t="shared" si="110"/>
        <v>42</v>
      </c>
      <c r="BC240" s="31">
        <f t="shared" si="98"/>
        <v>1</v>
      </c>
      <c r="BD240" s="32">
        <f t="shared" si="111"/>
        <v>1</v>
      </c>
      <c r="BE240" s="70">
        <f t="shared" si="112"/>
        <v>0</v>
      </c>
      <c r="BG240" s="60">
        <f t="shared" si="113"/>
        <v>0</v>
      </c>
      <c r="BH240" s="36">
        <f t="shared" si="89"/>
        <v>0</v>
      </c>
      <c r="BI240" s="61">
        <v>0</v>
      </c>
    </row>
    <row r="241" spans="1:62" x14ac:dyDescent="0.15">
      <c r="A241" s="29">
        <v>50</v>
      </c>
      <c r="B241" s="43" t="s">
        <v>247</v>
      </c>
      <c r="C241" s="53">
        <v>4</v>
      </c>
      <c r="D241" s="30">
        <v>4</v>
      </c>
      <c r="E241" s="14">
        <v>2</v>
      </c>
      <c r="F241" s="15">
        <v>2</v>
      </c>
      <c r="G241" s="16">
        <v>2</v>
      </c>
      <c r="H241" s="32">
        <v>2</v>
      </c>
      <c r="I241" s="32">
        <v>2</v>
      </c>
      <c r="J241" s="33">
        <v>2</v>
      </c>
      <c r="K241" s="31">
        <f t="shared" si="90"/>
        <v>6</v>
      </c>
      <c r="L241" s="31">
        <f t="shared" si="92"/>
        <v>1</v>
      </c>
      <c r="M241" s="32">
        <f t="shared" si="101"/>
        <v>6</v>
      </c>
      <c r="N241" s="32">
        <f t="shared" si="116"/>
        <v>1</v>
      </c>
      <c r="O241" s="70">
        <f t="shared" si="102"/>
        <v>0</v>
      </c>
      <c r="Q241" s="15">
        <v>3</v>
      </c>
      <c r="R241" s="15">
        <v>3</v>
      </c>
      <c r="S241" s="16">
        <v>3</v>
      </c>
      <c r="T241" s="32">
        <v>3</v>
      </c>
      <c r="U241" s="32">
        <v>3</v>
      </c>
      <c r="V241" s="33">
        <v>3</v>
      </c>
      <c r="W241" s="31">
        <f t="shared" si="93"/>
        <v>9</v>
      </c>
      <c r="X241" s="16">
        <f t="shared" si="115"/>
        <v>1</v>
      </c>
      <c r="Y241" s="34">
        <f t="shared" si="103"/>
        <v>9</v>
      </c>
      <c r="Z241" s="32">
        <f t="shared" si="104"/>
        <v>1</v>
      </c>
      <c r="AA241" s="70">
        <f t="shared" si="105"/>
        <v>0</v>
      </c>
      <c r="AC241" s="15">
        <v>3</v>
      </c>
      <c r="AD241" s="31">
        <v>2</v>
      </c>
      <c r="AE241" s="31">
        <v>3</v>
      </c>
      <c r="AF241" s="35">
        <v>3</v>
      </c>
      <c r="AG241" s="32">
        <v>2</v>
      </c>
      <c r="AH241" s="32">
        <v>3</v>
      </c>
      <c r="AI241" s="14">
        <f t="shared" si="94"/>
        <v>8</v>
      </c>
      <c r="AJ241" s="15">
        <f t="shared" si="95"/>
        <v>0.66666666666666663</v>
      </c>
      <c r="AK241" s="35">
        <f t="shared" si="106"/>
        <v>8</v>
      </c>
      <c r="AL241" s="34">
        <f t="shared" si="99"/>
        <v>0.66666666666666663</v>
      </c>
      <c r="AM241" s="70">
        <f t="shared" si="100"/>
        <v>0</v>
      </c>
      <c r="AO241" s="15">
        <v>3</v>
      </c>
      <c r="AP241" s="31">
        <v>3</v>
      </c>
      <c r="AQ241" s="31">
        <v>2</v>
      </c>
      <c r="AR241" s="32">
        <v>3</v>
      </c>
      <c r="AS241" s="32">
        <v>3</v>
      </c>
      <c r="AT241" s="33">
        <v>4</v>
      </c>
      <c r="AU241" s="31">
        <f t="shared" si="96"/>
        <v>8</v>
      </c>
      <c r="AV241" s="15">
        <f t="shared" si="91"/>
        <v>0.53333333333333333</v>
      </c>
      <c r="AW241" s="35">
        <f t="shared" si="107"/>
        <v>10</v>
      </c>
      <c r="AX241" s="32">
        <f t="shared" si="108"/>
        <v>0.66666666666666663</v>
      </c>
      <c r="AY241" s="70">
        <f t="shared" si="109"/>
        <v>0.1333333333333333</v>
      </c>
      <c r="BA241" s="31">
        <f t="shared" si="97"/>
        <v>31</v>
      </c>
      <c r="BB241" s="32">
        <f t="shared" si="110"/>
        <v>33</v>
      </c>
      <c r="BC241" s="31">
        <f t="shared" si="98"/>
        <v>0.73809523809523814</v>
      </c>
      <c r="BD241" s="32">
        <f t="shared" si="111"/>
        <v>0.7857142857142857</v>
      </c>
      <c r="BE241" s="70">
        <f t="shared" si="112"/>
        <v>4.7619047619047561E-2</v>
      </c>
      <c r="BG241" s="60">
        <f t="shared" si="113"/>
        <v>11</v>
      </c>
      <c r="BH241" s="36">
        <f t="shared" si="89"/>
        <v>2</v>
      </c>
      <c r="BI241" s="61">
        <f t="shared" si="114"/>
        <v>0.18181818181818182</v>
      </c>
    </row>
    <row r="242" spans="1:62" x14ac:dyDescent="0.15">
      <c r="A242" s="29">
        <v>51</v>
      </c>
      <c r="B242" s="43" t="s">
        <v>248</v>
      </c>
      <c r="C242" s="53">
        <v>4</v>
      </c>
      <c r="D242" s="30">
        <v>4</v>
      </c>
      <c r="E242" s="14">
        <v>2</v>
      </c>
      <c r="F242" s="15">
        <v>2</v>
      </c>
      <c r="G242" s="16">
        <v>2</v>
      </c>
      <c r="H242" s="32">
        <v>2</v>
      </c>
      <c r="I242" s="32">
        <v>2</v>
      </c>
      <c r="J242" s="33">
        <v>2</v>
      </c>
      <c r="K242" s="31">
        <f t="shared" si="90"/>
        <v>6</v>
      </c>
      <c r="L242" s="31">
        <f t="shared" si="92"/>
        <v>1</v>
      </c>
      <c r="M242" s="32">
        <f t="shared" si="101"/>
        <v>6</v>
      </c>
      <c r="N242" s="32">
        <f t="shared" si="116"/>
        <v>1</v>
      </c>
      <c r="O242" s="70">
        <f t="shared" si="102"/>
        <v>0</v>
      </c>
      <c r="Q242" s="15">
        <v>3</v>
      </c>
      <c r="R242" s="15">
        <v>3</v>
      </c>
      <c r="S242" s="16">
        <v>2</v>
      </c>
      <c r="T242" s="32">
        <v>3</v>
      </c>
      <c r="U242" s="32">
        <v>3</v>
      </c>
      <c r="V242" s="33">
        <v>2</v>
      </c>
      <c r="W242" s="31">
        <f t="shared" si="93"/>
        <v>8</v>
      </c>
      <c r="X242" s="16">
        <f t="shared" si="115"/>
        <v>0.88888888888888884</v>
      </c>
      <c r="Y242" s="34">
        <f t="shared" si="103"/>
        <v>8</v>
      </c>
      <c r="Z242" s="32">
        <f t="shared" si="104"/>
        <v>0.88888888888888884</v>
      </c>
      <c r="AA242" s="70">
        <f t="shared" si="105"/>
        <v>0</v>
      </c>
      <c r="AC242" s="15">
        <v>3</v>
      </c>
      <c r="AD242" s="31">
        <v>2</v>
      </c>
      <c r="AE242" s="31">
        <v>3</v>
      </c>
      <c r="AF242" s="35">
        <v>3</v>
      </c>
      <c r="AG242" s="32">
        <v>2</v>
      </c>
      <c r="AH242" s="32">
        <v>3</v>
      </c>
      <c r="AI242" s="14">
        <f t="shared" si="94"/>
        <v>8</v>
      </c>
      <c r="AJ242" s="15">
        <f t="shared" si="95"/>
        <v>0.66666666666666663</v>
      </c>
      <c r="AK242" s="35">
        <f t="shared" si="106"/>
        <v>8</v>
      </c>
      <c r="AL242" s="34">
        <f t="shared" si="99"/>
        <v>0.66666666666666663</v>
      </c>
      <c r="AM242" s="70">
        <f t="shared" si="100"/>
        <v>0</v>
      </c>
      <c r="AO242" s="15">
        <v>4</v>
      </c>
      <c r="AP242" s="31">
        <v>3</v>
      </c>
      <c r="AQ242" s="31">
        <v>4</v>
      </c>
      <c r="AR242" s="32">
        <v>4</v>
      </c>
      <c r="AS242" s="32">
        <v>3</v>
      </c>
      <c r="AT242" s="33">
        <v>4</v>
      </c>
      <c r="AU242" s="31">
        <f t="shared" si="96"/>
        <v>11</v>
      </c>
      <c r="AV242" s="15">
        <f t="shared" si="91"/>
        <v>0.73333333333333328</v>
      </c>
      <c r="AW242" s="35">
        <f t="shared" si="107"/>
        <v>11</v>
      </c>
      <c r="AX242" s="32">
        <f t="shared" si="108"/>
        <v>0.73333333333333328</v>
      </c>
      <c r="AY242" s="70">
        <f t="shared" si="109"/>
        <v>0</v>
      </c>
      <c r="BA242" s="31">
        <f t="shared" si="97"/>
        <v>33</v>
      </c>
      <c r="BB242" s="32">
        <f t="shared" si="110"/>
        <v>33</v>
      </c>
      <c r="BC242" s="31">
        <f t="shared" si="98"/>
        <v>0.7857142857142857</v>
      </c>
      <c r="BD242" s="32">
        <f t="shared" si="111"/>
        <v>0.7857142857142857</v>
      </c>
      <c r="BE242" s="70">
        <f t="shared" si="112"/>
        <v>0</v>
      </c>
      <c r="BG242" s="60">
        <f t="shared" si="113"/>
        <v>9</v>
      </c>
      <c r="BH242" s="36">
        <f t="shared" si="89"/>
        <v>0</v>
      </c>
      <c r="BI242" s="61">
        <f t="shared" si="114"/>
        <v>0</v>
      </c>
    </row>
    <row r="243" spans="1:62" x14ac:dyDescent="0.15">
      <c r="A243" s="29">
        <v>52</v>
      </c>
      <c r="B243" s="43" t="s">
        <v>249</v>
      </c>
      <c r="C243" s="53">
        <v>4</v>
      </c>
      <c r="D243" s="30">
        <v>4</v>
      </c>
      <c r="E243" s="14">
        <v>2</v>
      </c>
      <c r="F243" s="15">
        <v>2</v>
      </c>
      <c r="G243" s="16">
        <v>2</v>
      </c>
      <c r="H243" s="32">
        <v>2</v>
      </c>
      <c r="I243" s="32">
        <v>2</v>
      </c>
      <c r="J243" s="33">
        <v>2</v>
      </c>
      <c r="K243" s="31">
        <f t="shared" si="90"/>
        <v>6</v>
      </c>
      <c r="L243" s="31">
        <f t="shared" si="92"/>
        <v>1</v>
      </c>
      <c r="M243" s="32">
        <f t="shared" si="101"/>
        <v>6</v>
      </c>
      <c r="N243" s="32">
        <f t="shared" si="116"/>
        <v>1</v>
      </c>
      <c r="O243" s="70">
        <f t="shared" si="102"/>
        <v>0</v>
      </c>
      <c r="Q243" s="15">
        <v>3</v>
      </c>
      <c r="R243" s="15">
        <v>3</v>
      </c>
      <c r="S243" s="16">
        <v>3</v>
      </c>
      <c r="T243" s="32">
        <v>3</v>
      </c>
      <c r="U243" s="32">
        <v>3</v>
      </c>
      <c r="V243" s="33">
        <v>3</v>
      </c>
      <c r="W243" s="31">
        <f t="shared" si="93"/>
        <v>9</v>
      </c>
      <c r="X243" s="16">
        <f t="shared" si="115"/>
        <v>1</v>
      </c>
      <c r="Y243" s="34">
        <f t="shared" si="103"/>
        <v>9</v>
      </c>
      <c r="Z243" s="32">
        <f t="shared" si="104"/>
        <v>1</v>
      </c>
      <c r="AA243" s="70">
        <f t="shared" si="105"/>
        <v>0</v>
      </c>
      <c r="AC243" s="15">
        <v>4</v>
      </c>
      <c r="AD243" s="31">
        <v>4</v>
      </c>
      <c r="AE243" s="31">
        <v>4</v>
      </c>
      <c r="AF243" s="35">
        <v>4</v>
      </c>
      <c r="AG243" s="32">
        <v>4</v>
      </c>
      <c r="AH243" s="32">
        <v>4</v>
      </c>
      <c r="AI243" s="14">
        <f t="shared" si="94"/>
        <v>12</v>
      </c>
      <c r="AJ243" s="15">
        <f t="shared" si="95"/>
        <v>1</v>
      </c>
      <c r="AK243" s="35">
        <f t="shared" si="106"/>
        <v>12</v>
      </c>
      <c r="AL243" s="34">
        <f t="shared" si="99"/>
        <v>1</v>
      </c>
      <c r="AM243" s="70">
        <f t="shared" si="100"/>
        <v>0</v>
      </c>
      <c r="AO243" s="15">
        <v>5</v>
      </c>
      <c r="AP243" s="31">
        <v>5</v>
      </c>
      <c r="AQ243" s="31">
        <v>5</v>
      </c>
      <c r="AR243" s="32">
        <v>5</v>
      </c>
      <c r="AS243" s="32">
        <v>5</v>
      </c>
      <c r="AT243" s="33">
        <v>5</v>
      </c>
      <c r="AU243" s="31">
        <f t="shared" si="96"/>
        <v>15</v>
      </c>
      <c r="AV243" s="15">
        <f t="shared" si="91"/>
        <v>1</v>
      </c>
      <c r="AW243" s="35">
        <f t="shared" si="107"/>
        <v>15</v>
      </c>
      <c r="AX243" s="32">
        <f t="shared" si="108"/>
        <v>1</v>
      </c>
      <c r="AY243" s="70">
        <f t="shared" si="109"/>
        <v>0</v>
      </c>
      <c r="BA243" s="31">
        <f t="shared" si="97"/>
        <v>42</v>
      </c>
      <c r="BB243" s="32">
        <f t="shared" si="110"/>
        <v>42</v>
      </c>
      <c r="BC243" s="31">
        <f t="shared" si="98"/>
        <v>1</v>
      </c>
      <c r="BD243" s="32">
        <f t="shared" si="111"/>
        <v>1</v>
      </c>
      <c r="BE243" s="70">
        <f t="shared" si="112"/>
        <v>0</v>
      </c>
      <c r="BG243" s="60">
        <f t="shared" si="113"/>
        <v>0</v>
      </c>
      <c r="BH243" s="36">
        <f t="shared" si="89"/>
        <v>0</v>
      </c>
      <c r="BI243" s="61">
        <v>0</v>
      </c>
    </row>
    <row r="244" spans="1:62" x14ac:dyDescent="0.15">
      <c r="A244" s="29">
        <v>53</v>
      </c>
      <c r="B244" s="43" t="s">
        <v>250</v>
      </c>
      <c r="C244" s="53">
        <v>4</v>
      </c>
      <c r="D244" s="30">
        <v>4</v>
      </c>
      <c r="E244" s="14">
        <v>2</v>
      </c>
      <c r="F244" s="15">
        <v>2</v>
      </c>
      <c r="G244" s="16">
        <v>2</v>
      </c>
      <c r="H244" s="32">
        <v>2</v>
      </c>
      <c r="I244" s="32">
        <v>2</v>
      </c>
      <c r="J244" s="33">
        <v>2</v>
      </c>
      <c r="K244" s="31">
        <f t="shared" si="90"/>
        <v>6</v>
      </c>
      <c r="L244" s="31">
        <f t="shared" si="92"/>
        <v>1</v>
      </c>
      <c r="M244" s="32">
        <f t="shared" si="101"/>
        <v>6</v>
      </c>
      <c r="N244" s="32">
        <f t="shared" si="116"/>
        <v>1</v>
      </c>
      <c r="O244" s="70">
        <f t="shared" si="102"/>
        <v>0</v>
      </c>
      <c r="Q244" s="15">
        <v>3</v>
      </c>
      <c r="R244" s="15">
        <v>3</v>
      </c>
      <c r="S244" s="16">
        <v>3</v>
      </c>
      <c r="T244" s="32">
        <v>3</v>
      </c>
      <c r="U244" s="32">
        <v>3</v>
      </c>
      <c r="V244" s="33">
        <v>3</v>
      </c>
      <c r="W244" s="31">
        <f t="shared" si="93"/>
        <v>9</v>
      </c>
      <c r="X244" s="16">
        <f t="shared" si="115"/>
        <v>1</v>
      </c>
      <c r="Y244" s="34">
        <f t="shared" si="103"/>
        <v>9</v>
      </c>
      <c r="Z244" s="32">
        <f t="shared" si="104"/>
        <v>1</v>
      </c>
      <c r="AA244" s="70">
        <f t="shared" si="105"/>
        <v>0</v>
      </c>
      <c r="AC244" s="15">
        <v>3</v>
      </c>
      <c r="AD244" s="31">
        <v>4</v>
      </c>
      <c r="AE244" s="31">
        <v>3</v>
      </c>
      <c r="AF244" s="35">
        <v>3</v>
      </c>
      <c r="AG244" s="32">
        <v>4</v>
      </c>
      <c r="AH244" s="32">
        <v>4</v>
      </c>
      <c r="AI244" s="14">
        <f t="shared" si="94"/>
        <v>10</v>
      </c>
      <c r="AJ244" s="15">
        <f t="shared" si="95"/>
        <v>0.83333333333333337</v>
      </c>
      <c r="AK244" s="35">
        <f t="shared" si="106"/>
        <v>11</v>
      </c>
      <c r="AL244" s="34">
        <f t="shared" si="99"/>
        <v>0.91666666666666663</v>
      </c>
      <c r="AM244" s="70">
        <f t="shared" si="100"/>
        <v>8.3333333333333259E-2</v>
      </c>
      <c r="AO244" s="15">
        <v>4</v>
      </c>
      <c r="AP244" s="31">
        <v>5</v>
      </c>
      <c r="AQ244" s="31">
        <v>5</v>
      </c>
      <c r="AR244" s="32">
        <v>4</v>
      </c>
      <c r="AS244" s="32">
        <v>5</v>
      </c>
      <c r="AT244" s="33">
        <v>5</v>
      </c>
      <c r="AU244" s="31">
        <f t="shared" si="96"/>
        <v>14</v>
      </c>
      <c r="AV244" s="15">
        <f t="shared" si="91"/>
        <v>0.93333333333333335</v>
      </c>
      <c r="AW244" s="35">
        <f t="shared" si="107"/>
        <v>14</v>
      </c>
      <c r="AX244" s="32">
        <f t="shared" si="108"/>
        <v>0.93333333333333335</v>
      </c>
      <c r="AY244" s="70">
        <f t="shared" si="109"/>
        <v>0</v>
      </c>
      <c r="BA244" s="31">
        <f t="shared" si="97"/>
        <v>39</v>
      </c>
      <c r="BB244" s="32">
        <f t="shared" si="110"/>
        <v>40</v>
      </c>
      <c r="BC244" s="31">
        <f t="shared" si="98"/>
        <v>0.9285714285714286</v>
      </c>
      <c r="BD244" s="32">
        <f t="shared" si="111"/>
        <v>0.95238095238095233</v>
      </c>
      <c r="BE244" s="70">
        <f t="shared" si="112"/>
        <v>2.3809523809523725E-2</v>
      </c>
      <c r="BG244" s="60">
        <f t="shared" si="113"/>
        <v>3</v>
      </c>
      <c r="BH244" s="36">
        <f t="shared" si="89"/>
        <v>1</v>
      </c>
      <c r="BI244" s="61">
        <f t="shared" si="114"/>
        <v>0.33333333333333331</v>
      </c>
    </row>
    <row r="245" spans="1:62" x14ac:dyDescent="0.15">
      <c r="A245" s="29">
        <v>54</v>
      </c>
      <c r="B245" s="43" t="s">
        <v>251</v>
      </c>
      <c r="C245" s="53">
        <v>4</v>
      </c>
      <c r="D245" s="30">
        <v>4</v>
      </c>
      <c r="E245" s="14">
        <v>2</v>
      </c>
      <c r="F245" s="15">
        <v>2</v>
      </c>
      <c r="G245" s="16">
        <v>2</v>
      </c>
      <c r="H245" s="32">
        <v>2</v>
      </c>
      <c r="I245" s="32">
        <v>2</v>
      </c>
      <c r="J245" s="33">
        <v>2</v>
      </c>
      <c r="K245" s="31">
        <f t="shared" si="90"/>
        <v>6</v>
      </c>
      <c r="L245" s="31">
        <f t="shared" si="92"/>
        <v>1</v>
      </c>
      <c r="M245" s="32">
        <f t="shared" si="101"/>
        <v>6</v>
      </c>
      <c r="N245" s="32">
        <f t="shared" si="116"/>
        <v>1</v>
      </c>
      <c r="O245" s="70">
        <f t="shared" si="102"/>
        <v>0</v>
      </c>
      <c r="Q245" s="15">
        <v>2</v>
      </c>
      <c r="R245" s="15">
        <v>3</v>
      </c>
      <c r="S245" s="16">
        <v>2</v>
      </c>
      <c r="T245" s="32">
        <v>2</v>
      </c>
      <c r="U245" s="32">
        <v>3</v>
      </c>
      <c r="V245" s="33">
        <v>3</v>
      </c>
      <c r="W245" s="31">
        <f t="shared" si="93"/>
        <v>7</v>
      </c>
      <c r="X245" s="16">
        <f t="shared" si="115"/>
        <v>0.77777777777777779</v>
      </c>
      <c r="Y245" s="34">
        <f t="shared" si="103"/>
        <v>8</v>
      </c>
      <c r="Z245" s="32">
        <f t="shared" si="104"/>
        <v>0.88888888888888884</v>
      </c>
      <c r="AA245" s="70">
        <f t="shared" si="105"/>
        <v>0.11111111111111105</v>
      </c>
      <c r="AC245" s="15">
        <v>2</v>
      </c>
      <c r="AD245" s="31">
        <v>3</v>
      </c>
      <c r="AE245" s="31">
        <v>2</v>
      </c>
      <c r="AF245" s="35">
        <v>2</v>
      </c>
      <c r="AG245" s="32">
        <v>3</v>
      </c>
      <c r="AH245" s="32">
        <v>3</v>
      </c>
      <c r="AI245" s="14">
        <f t="shared" si="94"/>
        <v>7</v>
      </c>
      <c r="AJ245" s="15">
        <f t="shared" si="95"/>
        <v>0.58333333333333337</v>
      </c>
      <c r="AK245" s="35">
        <f t="shared" si="106"/>
        <v>8</v>
      </c>
      <c r="AL245" s="34">
        <f t="shared" si="99"/>
        <v>0.66666666666666663</v>
      </c>
      <c r="AM245" s="70">
        <f t="shared" si="100"/>
        <v>8.3333333333333259E-2</v>
      </c>
      <c r="AO245" s="15">
        <v>3</v>
      </c>
      <c r="AP245" s="31">
        <v>5</v>
      </c>
      <c r="AQ245" s="31">
        <v>3</v>
      </c>
      <c r="AR245" s="32">
        <v>3</v>
      </c>
      <c r="AS245" s="32">
        <v>5</v>
      </c>
      <c r="AT245" s="33">
        <v>3</v>
      </c>
      <c r="AU245" s="31">
        <f t="shared" si="96"/>
        <v>11</v>
      </c>
      <c r="AV245" s="15">
        <f t="shared" si="91"/>
        <v>0.73333333333333328</v>
      </c>
      <c r="AW245" s="35">
        <f t="shared" si="107"/>
        <v>11</v>
      </c>
      <c r="AX245" s="32">
        <f t="shared" si="108"/>
        <v>0.73333333333333328</v>
      </c>
      <c r="AY245" s="70">
        <f t="shared" si="109"/>
        <v>0</v>
      </c>
      <c r="BA245" s="31">
        <f t="shared" si="97"/>
        <v>31</v>
      </c>
      <c r="BB245" s="32">
        <f t="shared" si="110"/>
        <v>33</v>
      </c>
      <c r="BC245" s="31">
        <f t="shared" si="98"/>
        <v>0.73809523809523814</v>
      </c>
      <c r="BD245" s="32">
        <f t="shared" si="111"/>
        <v>0.7857142857142857</v>
      </c>
      <c r="BE245" s="70">
        <f t="shared" si="112"/>
        <v>4.7619047619047561E-2</v>
      </c>
      <c r="BG245" s="60">
        <f t="shared" si="113"/>
        <v>11</v>
      </c>
      <c r="BH245" s="36">
        <f t="shared" si="89"/>
        <v>2</v>
      </c>
      <c r="BI245" s="61">
        <f t="shared" si="114"/>
        <v>0.18181818181818182</v>
      </c>
    </row>
    <row r="246" spans="1:62" x14ac:dyDescent="0.15">
      <c r="A246" s="29">
        <v>55</v>
      </c>
      <c r="B246" s="43" t="s">
        <v>252</v>
      </c>
      <c r="C246" s="53">
        <v>4</v>
      </c>
      <c r="D246" s="30">
        <v>4</v>
      </c>
      <c r="E246" s="14">
        <v>2</v>
      </c>
      <c r="F246" s="15">
        <v>2</v>
      </c>
      <c r="G246" s="16">
        <v>2</v>
      </c>
      <c r="H246" s="32">
        <v>2</v>
      </c>
      <c r="I246" s="32">
        <v>2</v>
      </c>
      <c r="J246" s="33">
        <v>2</v>
      </c>
      <c r="K246" s="31">
        <f t="shared" si="90"/>
        <v>6</v>
      </c>
      <c r="L246" s="31">
        <f t="shared" si="92"/>
        <v>1</v>
      </c>
      <c r="M246" s="32">
        <f t="shared" si="101"/>
        <v>6</v>
      </c>
      <c r="N246" s="32">
        <f t="shared" si="116"/>
        <v>1</v>
      </c>
      <c r="O246" s="70">
        <f t="shared" si="102"/>
        <v>0</v>
      </c>
      <c r="Q246" s="15">
        <v>3</v>
      </c>
      <c r="R246" s="15">
        <v>3</v>
      </c>
      <c r="S246" s="16">
        <v>3</v>
      </c>
      <c r="T246" s="32">
        <v>3</v>
      </c>
      <c r="U246" s="32">
        <v>3</v>
      </c>
      <c r="V246" s="33">
        <v>3</v>
      </c>
      <c r="W246" s="31">
        <f t="shared" si="93"/>
        <v>9</v>
      </c>
      <c r="X246" s="16">
        <f t="shared" si="115"/>
        <v>1</v>
      </c>
      <c r="Y246" s="34">
        <f t="shared" si="103"/>
        <v>9</v>
      </c>
      <c r="Z246" s="32">
        <f t="shared" si="104"/>
        <v>1</v>
      </c>
      <c r="AA246" s="70">
        <f t="shared" si="105"/>
        <v>0</v>
      </c>
      <c r="AC246" s="15">
        <v>3</v>
      </c>
      <c r="AD246" s="31">
        <v>4</v>
      </c>
      <c r="AE246" s="31">
        <v>2</v>
      </c>
      <c r="AF246" s="35">
        <v>3</v>
      </c>
      <c r="AG246" s="32">
        <v>4</v>
      </c>
      <c r="AH246" s="32">
        <v>3</v>
      </c>
      <c r="AI246" s="14">
        <f t="shared" si="94"/>
        <v>9</v>
      </c>
      <c r="AJ246" s="15">
        <f t="shared" si="95"/>
        <v>0.75</v>
      </c>
      <c r="AK246" s="35">
        <f t="shared" si="106"/>
        <v>10</v>
      </c>
      <c r="AL246" s="34">
        <f t="shared" si="99"/>
        <v>0.83333333333333337</v>
      </c>
      <c r="AM246" s="70">
        <f t="shared" si="100"/>
        <v>8.333333333333337E-2</v>
      </c>
      <c r="AO246" s="15">
        <v>5</v>
      </c>
      <c r="AP246" s="31">
        <v>5</v>
      </c>
      <c r="AQ246" s="31">
        <v>2</v>
      </c>
      <c r="AR246" s="32">
        <v>5</v>
      </c>
      <c r="AS246" s="32">
        <v>5</v>
      </c>
      <c r="AT246" s="33">
        <v>3</v>
      </c>
      <c r="AU246" s="31">
        <f t="shared" si="96"/>
        <v>12</v>
      </c>
      <c r="AV246" s="15">
        <f t="shared" si="91"/>
        <v>0.8</v>
      </c>
      <c r="AW246" s="35">
        <f t="shared" si="107"/>
        <v>13</v>
      </c>
      <c r="AX246" s="32">
        <f t="shared" si="108"/>
        <v>0.8666666666666667</v>
      </c>
      <c r="AY246" s="70">
        <f t="shared" si="109"/>
        <v>6.6666666666666652E-2</v>
      </c>
      <c r="BA246" s="31">
        <f t="shared" si="97"/>
        <v>36</v>
      </c>
      <c r="BB246" s="32">
        <f t="shared" si="110"/>
        <v>38</v>
      </c>
      <c r="BC246" s="31">
        <f t="shared" si="98"/>
        <v>0.8571428571428571</v>
      </c>
      <c r="BD246" s="32">
        <f t="shared" si="111"/>
        <v>0.90476190476190477</v>
      </c>
      <c r="BE246" s="70">
        <f t="shared" si="112"/>
        <v>4.7619047619047672E-2</v>
      </c>
      <c r="BG246" s="60">
        <f t="shared" si="113"/>
        <v>6</v>
      </c>
      <c r="BH246" s="36">
        <f t="shared" ref="BH246:BH256" si="117">SUM(BB246-BA246)</f>
        <v>2</v>
      </c>
      <c r="BI246" s="61">
        <f t="shared" si="114"/>
        <v>0.33333333333333331</v>
      </c>
    </row>
    <row r="247" spans="1:62" x14ac:dyDescent="0.15">
      <c r="A247" s="29">
        <v>56</v>
      </c>
      <c r="B247" s="43" t="s">
        <v>253</v>
      </c>
      <c r="C247" s="53">
        <v>4</v>
      </c>
      <c r="D247" s="30">
        <v>4</v>
      </c>
      <c r="E247" s="14">
        <v>2</v>
      </c>
      <c r="F247" s="15">
        <v>2</v>
      </c>
      <c r="G247" s="16">
        <v>2</v>
      </c>
      <c r="H247" s="32">
        <v>2</v>
      </c>
      <c r="I247" s="32">
        <v>2</v>
      </c>
      <c r="J247" s="33">
        <v>2</v>
      </c>
      <c r="K247" s="31">
        <f t="shared" si="90"/>
        <v>6</v>
      </c>
      <c r="L247" s="31">
        <f t="shared" si="92"/>
        <v>1</v>
      </c>
      <c r="M247" s="32">
        <f t="shared" si="101"/>
        <v>6</v>
      </c>
      <c r="N247" s="32">
        <f t="shared" si="116"/>
        <v>1</v>
      </c>
      <c r="O247" s="70">
        <f t="shared" si="102"/>
        <v>0</v>
      </c>
      <c r="Q247" s="15">
        <v>3</v>
      </c>
      <c r="R247" s="15">
        <v>3</v>
      </c>
      <c r="S247" s="16">
        <v>3</v>
      </c>
      <c r="T247" s="32">
        <v>3</v>
      </c>
      <c r="U247" s="32">
        <v>3</v>
      </c>
      <c r="V247" s="33">
        <v>3</v>
      </c>
      <c r="W247" s="31">
        <f t="shared" si="93"/>
        <v>9</v>
      </c>
      <c r="X247" s="16">
        <f t="shared" si="115"/>
        <v>1</v>
      </c>
      <c r="Y247" s="34">
        <f t="shared" si="103"/>
        <v>9</v>
      </c>
      <c r="Z247" s="32">
        <f t="shared" si="104"/>
        <v>1</v>
      </c>
      <c r="AA247" s="70">
        <f t="shared" si="105"/>
        <v>0</v>
      </c>
      <c r="AC247" s="15">
        <v>3</v>
      </c>
      <c r="AD247" s="31">
        <v>4</v>
      </c>
      <c r="AE247" s="31">
        <v>4</v>
      </c>
      <c r="AF247" s="35">
        <v>3</v>
      </c>
      <c r="AG247" s="32">
        <v>4</v>
      </c>
      <c r="AH247" s="32">
        <v>4</v>
      </c>
      <c r="AI247" s="14">
        <f t="shared" si="94"/>
        <v>11</v>
      </c>
      <c r="AJ247" s="15">
        <f t="shared" si="95"/>
        <v>0.91666666666666663</v>
      </c>
      <c r="AK247" s="35">
        <f t="shared" si="106"/>
        <v>11</v>
      </c>
      <c r="AL247" s="34">
        <f t="shared" si="99"/>
        <v>0.91666666666666663</v>
      </c>
      <c r="AM247" s="70">
        <f t="shared" si="100"/>
        <v>0</v>
      </c>
      <c r="AO247" s="15">
        <v>5</v>
      </c>
      <c r="AP247" s="31">
        <v>3</v>
      </c>
      <c r="AQ247" s="31">
        <v>1</v>
      </c>
      <c r="AR247" s="32">
        <v>5</v>
      </c>
      <c r="AS247" s="32">
        <v>3</v>
      </c>
      <c r="AT247" s="33">
        <v>1</v>
      </c>
      <c r="AU247" s="31">
        <f t="shared" si="96"/>
        <v>9</v>
      </c>
      <c r="AV247" s="15">
        <f t="shared" si="91"/>
        <v>0.6</v>
      </c>
      <c r="AW247" s="35">
        <f t="shared" si="107"/>
        <v>9</v>
      </c>
      <c r="AX247" s="32">
        <f t="shared" si="108"/>
        <v>0.6</v>
      </c>
      <c r="AY247" s="70">
        <f t="shared" si="109"/>
        <v>0</v>
      </c>
      <c r="BA247" s="31">
        <f t="shared" si="97"/>
        <v>35</v>
      </c>
      <c r="BB247" s="32">
        <f t="shared" si="110"/>
        <v>35</v>
      </c>
      <c r="BC247" s="31">
        <f t="shared" si="98"/>
        <v>0.83333333333333337</v>
      </c>
      <c r="BD247" s="32">
        <f t="shared" si="111"/>
        <v>0.83333333333333337</v>
      </c>
      <c r="BE247" s="70">
        <f t="shared" si="112"/>
        <v>0</v>
      </c>
      <c r="BG247" s="60">
        <f t="shared" si="113"/>
        <v>7</v>
      </c>
      <c r="BH247" s="36">
        <f t="shared" si="117"/>
        <v>0</v>
      </c>
      <c r="BI247" s="61">
        <f t="shared" si="114"/>
        <v>0</v>
      </c>
    </row>
    <row r="248" spans="1:62" x14ac:dyDescent="0.15">
      <c r="A248" s="29">
        <v>57</v>
      </c>
      <c r="B248" s="43" t="s">
        <v>254</v>
      </c>
      <c r="C248" s="53">
        <v>4</v>
      </c>
      <c r="D248" s="30">
        <v>4</v>
      </c>
      <c r="E248" s="14">
        <v>2</v>
      </c>
      <c r="F248" s="15">
        <v>2</v>
      </c>
      <c r="G248" s="16">
        <v>2</v>
      </c>
      <c r="H248" s="32">
        <v>2</v>
      </c>
      <c r="I248" s="32">
        <v>2</v>
      </c>
      <c r="J248" s="33">
        <v>2</v>
      </c>
      <c r="K248" s="31">
        <f>SUM(E248:G248)</f>
        <v>6</v>
      </c>
      <c r="L248" s="31">
        <f t="shared" si="92"/>
        <v>1</v>
      </c>
      <c r="M248" s="32">
        <f t="shared" si="101"/>
        <v>6</v>
      </c>
      <c r="N248" s="32">
        <f t="shared" si="116"/>
        <v>1</v>
      </c>
      <c r="O248" s="70">
        <f t="shared" si="102"/>
        <v>0</v>
      </c>
      <c r="Q248" s="15">
        <v>3</v>
      </c>
      <c r="R248" s="15">
        <v>3</v>
      </c>
      <c r="S248" s="16">
        <v>3</v>
      </c>
      <c r="T248" s="32">
        <v>3</v>
      </c>
      <c r="U248" s="32">
        <v>3</v>
      </c>
      <c r="V248" s="33">
        <v>3</v>
      </c>
      <c r="W248" s="31">
        <f t="shared" si="93"/>
        <v>9</v>
      </c>
      <c r="X248" s="16">
        <f t="shared" si="115"/>
        <v>1</v>
      </c>
      <c r="Y248" s="34">
        <f t="shared" si="103"/>
        <v>9</v>
      </c>
      <c r="Z248" s="32">
        <f t="shared" si="104"/>
        <v>1</v>
      </c>
      <c r="AA248" s="70">
        <f t="shared" si="105"/>
        <v>0</v>
      </c>
      <c r="AC248" s="15">
        <v>2</v>
      </c>
      <c r="AD248" s="31">
        <v>3</v>
      </c>
      <c r="AE248" s="31">
        <v>3</v>
      </c>
      <c r="AF248" s="35">
        <v>2</v>
      </c>
      <c r="AG248" s="32">
        <v>3</v>
      </c>
      <c r="AH248" s="32">
        <v>3</v>
      </c>
      <c r="AI248" s="14">
        <f t="shared" si="94"/>
        <v>8</v>
      </c>
      <c r="AJ248" s="15">
        <f t="shared" si="95"/>
        <v>0.66666666666666663</v>
      </c>
      <c r="AK248" s="35">
        <f t="shared" si="106"/>
        <v>8</v>
      </c>
      <c r="AL248" s="34">
        <f t="shared" si="99"/>
        <v>0.66666666666666663</v>
      </c>
      <c r="AM248" s="70">
        <f t="shared" si="100"/>
        <v>0</v>
      </c>
      <c r="AO248" s="15">
        <v>3</v>
      </c>
      <c r="AP248" s="31">
        <v>4</v>
      </c>
      <c r="AQ248" s="31">
        <v>3</v>
      </c>
      <c r="AR248" s="32">
        <v>3</v>
      </c>
      <c r="AS248" s="32">
        <v>4</v>
      </c>
      <c r="AT248" s="33">
        <v>3</v>
      </c>
      <c r="AU248" s="31">
        <f t="shared" si="96"/>
        <v>10</v>
      </c>
      <c r="AV248" s="15">
        <f>SUM(AO248:AQ248)/15</f>
        <v>0.66666666666666663</v>
      </c>
      <c r="AW248" s="35">
        <f t="shared" si="107"/>
        <v>10</v>
      </c>
      <c r="AX248" s="32">
        <f t="shared" si="108"/>
        <v>0.66666666666666663</v>
      </c>
      <c r="AY248" s="70">
        <f t="shared" si="109"/>
        <v>0</v>
      </c>
      <c r="BA248" s="31">
        <f t="shared" si="97"/>
        <v>33</v>
      </c>
      <c r="BB248" s="32">
        <f t="shared" si="110"/>
        <v>33</v>
      </c>
      <c r="BC248" s="31">
        <f t="shared" si="98"/>
        <v>0.7857142857142857</v>
      </c>
      <c r="BD248" s="32">
        <f t="shared" si="111"/>
        <v>0.7857142857142857</v>
      </c>
      <c r="BE248" s="70">
        <f t="shared" si="112"/>
        <v>0</v>
      </c>
      <c r="BG248" s="60">
        <f t="shared" si="113"/>
        <v>9</v>
      </c>
      <c r="BH248" s="36">
        <f t="shared" si="117"/>
        <v>0</v>
      </c>
      <c r="BI248" s="61">
        <f t="shared" si="114"/>
        <v>0</v>
      </c>
    </row>
    <row r="249" spans="1:62" x14ac:dyDescent="0.15">
      <c r="A249" s="29">
        <v>58</v>
      </c>
      <c r="B249" s="43" t="s">
        <v>255</v>
      </c>
      <c r="C249" s="53">
        <v>4</v>
      </c>
      <c r="D249" s="30">
        <v>4</v>
      </c>
      <c r="E249" s="14">
        <v>2</v>
      </c>
      <c r="F249" s="15">
        <v>2</v>
      </c>
      <c r="G249" s="16">
        <v>2</v>
      </c>
      <c r="H249" s="32">
        <v>2</v>
      </c>
      <c r="I249" s="32">
        <v>2</v>
      </c>
      <c r="J249" s="33">
        <v>2</v>
      </c>
      <c r="K249" s="31">
        <f>SUM(E249:G249)</f>
        <v>6</v>
      </c>
      <c r="L249" s="31">
        <f>SUM(E249:G249)/6</f>
        <v>1</v>
      </c>
      <c r="M249" s="32">
        <f t="shared" si="101"/>
        <v>6</v>
      </c>
      <c r="N249" s="32">
        <f t="shared" si="116"/>
        <v>1</v>
      </c>
      <c r="O249" s="70">
        <f t="shared" si="102"/>
        <v>0</v>
      </c>
      <c r="Q249" s="15">
        <v>3</v>
      </c>
      <c r="R249" s="15">
        <v>3</v>
      </c>
      <c r="S249" s="16">
        <v>3</v>
      </c>
      <c r="T249" s="32">
        <v>3</v>
      </c>
      <c r="U249" s="32">
        <v>3</v>
      </c>
      <c r="V249" s="33">
        <v>3</v>
      </c>
      <c r="W249" s="31">
        <f>SUM(Q249:S249)</f>
        <v>9</v>
      </c>
      <c r="X249" s="16">
        <f t="shared" si="115"/>
        <v>1</v>
      </c>
      <c r="Y249" s="34">
        <f t="shared" si="103"/>
        <v>9</v>
      </c>
      <c r="Z249" s="32">
        <f t="shared" si="104"/>
        <v>1</v>
      </c>
      <c r="AA249" s="70">
        <f t="shared" si="105"/>
        <v>0</v>
      </c>
      <c r="AC249" s="15">
        <v>2</v>
      </c>
      <c r="AD249" s="31">
        <v>3</v>
      </c>
      <c r="AE249" s="31">
        <v>3</v>
      </c>
      <c r="AF249" s="35">
        <v>2</v>
      </c>
      <c r="AG249" s="32">
        <v>3</v>
      </c>
      <c r="AH249" s="32">
        <v>3</v>
      </c>
      <c r="AI249" s="14">
        <f>SUM(AC249:AE249)</f>
        <v>8</v>
      </c>
      <c r="AJ249" s="15">
        <f>SUM(AC249:AE249)/12</f>
        <v>0.66666666666666663</v>
      </c>
      <c r="AK249" s="35">
        <f t="shared" si="106"/>
        <v>8</v>
      </c>
      <c r="AL249" s="34">
        <f t="shared" si="99"/>
        <v>0.66666666666666663</v>
      </c>
      <c r="AM249" s="70">
        <f t="shared" si="100"/>
        <v>0</v>
      </c>
      <c r="AO249" s="15">
        <v>5</v>
      </c>
      <c r="AP249" s="31">
        <v>5</v>
      </c>
      <c r="AQ249" s="31">
        <v>5</v>
      </c>
      <c r="AR249" s="32">
        <v>5</v>
      </c>
      <c r="AS249" s="32">
        <v>5</v>
      </c>
      <c r="AT249" s="33">
        <v>5</v>
      </c>
      <c r="AU249" s="31">
        <f>SUM(AO249:AQ249)</f>
        <v>15</v>
      </c>
      <c r="AV249" s="15">
        <f>SUM(AO249:AQ249)/15</f>
        <v>1</v>
      </c>
      <c r="AW249" s="35">
        <f t="shared" si="107"/>
        <v>15</v>
      </c>
      <c r="AX249" s="32">
        <f t="shared" si="108"/>
        <v>1</v>
      </c>
      <c r="AY249" s="70">
        <f t="shared" si="109"/>
        <v>0</v>
      </c>
      <c r="BA249" s="31">
        <f>SUM(K249,W249,AI249,AU249)</f>
        <v>38</v>
      </c>
      <c r="BB249" s="32">
        <f t="shared" si="110"/>
        <v>38</v>
      </c>
      <c r="BC249" s="31">
        <f>SUM(BA249/42)</f>
        <v>0.90476190476190477</v>
      </c>
      <c r="BD249" s="32">
        <f t="shared" si="111"/>
        <v>0.90476190476190477</v>
      </c>
      <c r="BE249" s="70">
        <f t="shared" si="112"/>
        <v>0</v>
      </c>
      <c r="BG249" s="60">
        <f t="shared" si="113"/>
        <v>4</v>
      </c>
      <c r="BH249" s="36">
        <f t="shared" si="117"/>
        <v>0</v>
      </c>
      <c r="BI249" s="61">
        <f t="shared" si="114"/>
        <v>0</v>
      </c>
    </row>
    <row r="250" spans="1:62" x14ac:dyDescent="0.15">
      <c r="A250" s="29">
        <v>59</v>
      </c>
      <c r="B250" s="43" t="s">
        <v>264</v>
      </c>
      <c r="C250" s="53">
        <v>4</v>
      </c>
      <c r="D250" s="30">
        <v>4</v>
      </c>
      <c r="E250" s="14">
        <v>0</v>
      </c>
      <c r="F250" s="15">
        <v>0</v>
      </c>
      <c r="G250" s="16">
        <v>0</v>
      </c>
      <c r="H250" s="32">
        <v>0</v>
      </c>
      <c r="I250" s="32">
        <v>0</v>
      </c>
      <c r="J250" s="33">
        <v>0</v>
      </c>
      <c r="K250" s="31">
        <f>SUM(E250:G250)</f>
        <v>0</v>
      </c>
      <c r="L250" s="31">
        <f>SUM(E250:G250)/6</f>
        <v>0</v>
      </c>
      <c r="M250" s="32">
        <f t="shared" si="101"/>
        <v>0</v>
      </c>
      <c r="N250" s="32">
        <f t="shared" si="116"/>
        <v>0</v>
      </c>
      <c r="O250" s="70">
        <f t="shared" si="102"/>
        <v>0</v>
      </c>
      <c r="Q250" s="15">
        <v>0</v>
      </c>
      <c r="R250" s="15">
        <v>0</v>
      </c>
      <c r="S250" s="16">
        <v>0</v>
      </c>
      <c r="T250" s="32">
        <v>0</v>
      </c>
      <c r="U250" s="32">
        <v>0</v>
      </c>
      <c r="W250" s="31">
        <f>SUM(Q250:U250)</f>
        <v>0</v>
      </c>
      <c r="X250" s="16">
        <f t="shared" si="115"/>
        <v>0</v>
      </c>
      <c r="Y250" s="34">
        <f t="shared" si="103"/>
        <v>0</v>
      </c>
      <c r="Z250" s="32">
        <f t="shared" si="104"/>
        <v>0</v>
      </c>
      <c r="AA250" s="70">
        <f t="shared" si="105"/>
        <v>0</v>
      </c>
      <c r="AC250" s="15">
        <v>0</v>
      </c>
      <c r="AD250" s="31">
        <v>0</v>
      </c>
      <c r="AE250" s="31">
        <v>0</v>
      </c>
      <c r="AF250" s="35">
        <v>0</v>
      </c>
      <c r="AG250" s="32">
        <v>0</v>
      </c>
      <c r="AI250" s="14">
        <f>SUM(AC250:AG250)</f>
        <v>0</v>
      </c>
      <c r="AJ250" s="15">
        <f>SUM(AC250:AE250)/12</f>
        <v>0</v>
      </c>
      <c r="AK250" s="35">
        <f t="shared" si="106"/>
        <v>0</v>
      </c>
      <c r="AL250" s="34">
        <f t="shared" si="99"/>
        <v>0</v>
      </c>
      <c r="AM250" s="70">
        <f t="shared" si="100"/>
        <v>0</v>
      </c>
      <c r="AO250" s="15">
        <v>0</v>
      </c>
      <c r="AP250" s="31">
        <v>0</v>
      </c>
      <c r="AQ250" s="31">
        <v>0</v>
      </c>
      <c r="AR250" s="32">
        <v>0</v>
      </c>
      <c r="AS250" s="32">
        <v>0</v>
      </c>
      <c r="AU250" s="31">
        <f>SUM(AO250:AS250)</f>
        <v>0</v>
      </c>
      <c r="AV250" s="15">
        <f>SUM(AO250:AQ250)/15</f>
        <v>0</v>
      </c>
      <c r="AW250" s="35">
        <f t="shared" si="107"/>
        <v>0</v>
      </c>
      <c r="AX250" s="32">
        <f t="shared" si="108"/>
        <v>0</v>
      </c>
      <c r="AY250" s="70">
        <f t="shared" si="109"/>
        <v>0</v>
      </c>
      <c r="BA250" s="31">
        <f>SUM(K250,W250,AI250,AU250)</f>
        <v>0</v>
      </c>
      <c r="BB250" s="32">
        <f t="shared" si="110"/>
        <v>0</v>
      </c>
      <c r="BC250" s="31">
        <f>SUM(BA250/42)</f>
        <v>0</v>
      </c>
      <c r="BD250" s="32">
        <f t="shared" si="111"/>
        <v>0</v>
      </c>
      <c r="BE250" s="70">
        <f t="shared" si="112"/>
        <v>0</v>
      </c>
      <c r="BG250" s="60">
        <f t="shared" si="113"/>
        <v>42</v>
      </c>
      <c r="BH250" s="36">
        <f t="shared" si="117"/>
        <v>0</v>
      </c>
      <c r="BI250" s="61">
        <f t="shared" si="114"/>
        <v>0</v>
      </c>
      <c r="BJ250" t="s">
        <v>265</v>
      </c>
    </row>
    <row r="251" spans="1:62" x14ac:dyDescent="0.15">
      <c r="A251" s="29">
        <v>60</v>
      </c>
      <c r="B251" s="43" t="s">
        <v>256</v>
      </c>
      <c r="C251" s="53">
        <v>4</v>
      </c>
      <c r="D251" s="30">
        <v>4</v>
      </c>
      <c r="E251" s="14">
        <v>2</v>
      </c>
      <c r="F251" s="15">
        <v>2</v>
      </c>
      <c r="G251" s="16">
        <v>2</v>
      </c>
      <c r="H251" s="35">
        <v>2</v>
      </c>
      <c r="I251" s="34">
        <v>2</v>
      </c>
      <c r="J251" s="33">
        <v>2</v>
      </c>
      <c r="K251" s="31">
        <f t="shared" ref="K251:K256" si="118">SUM(E251:G251)</f>
        <v>6</v>
      </c>
      <c r="L251" s="31">
        <f t="shared" ref="L251:L256" si="119">SUM(E251:G251)/6</f>
        <v>1</v>
      </c>
      <c r="M251" s="32">
        <f t="shared" si="101"/>
        <v>6</v>
      </c>
      <c r="N251" s="32">
        <f t="shared" si="116"/>
        <v>1</v>
      </c>
      <c r="O251" s="70">
        <f t="shared" si="102"/>
        <v>0</v>
      </c>
      <c r="Q251" s="15">
        <v>3</v>
      </c>
      <c r="R251" s="15">
        <v>3</v>
      </c>
      <c r="S251" s="16">
        <v>3</v>
      </c>
      <c r="T251" s="32">
        <v>3</v>
      </c>
      <c r="U251" s="32">
        <v>3</v>
      </c>
      <c r="V251" s="33">
        <v>3</v>
      </c>
      <c r="W251" s="31">
        <f t="shared" ref="W251:W256" si="120">SUM(Q251:S251)</f>
        <v>9</v>
      </c>
      <c r="X251" s="16">
        <f t="shared" si="115"/>
        <v>1</v>
      </c>
      <c r="Y251" s="34">
        <f t="shared" si="103"/>
        <v>9</v>
      </c>
      <c r="Z251" s="32">
        <f t="shared" si="104"/>
        <v>1</v>
      </c>
      <c r="AA251" s="70">
        <f t="shared" si="105"/>
        <v>0</v>
      </c>
      <c r="AC251" s="15">
        <v>2</v>
      </c>
      <c r="AD251" s="31">
        <v>4</v>
      </c>
      <c r="AE251" s="31">
        <v>4</v>
      </c>
      <c r="AF251" s="35">
        <v>2</v>
      </c>
      <c r="AG251" s="32">
        <v>4</v>
      </c>
      <c r="AH251" s="32">
        <v>4</v>
      </c>
      <c r="AI251" s="14">
        <f t="shared" ref="AI251:AI256" si="121">SUM(AC251:AE251)</f>
        <v>10</v>
      </c>
      <c r="AJ251" s="15">
        <f t="shared" ref="AJ251:AJ256" si="122">SUM(AC251:AE251)/12</f>
        <v>0.83333333333333337</v>
      </c>
      <c r="AK251" s="35">
        <f t="shared" si="106"/>
        <v>10</v>
      </c>
      <c r="AL251" s="34">
        <f t="shared" si="99"/>
        <v>0.83333333333333337</v>
      </c>
      <c r="AM251" s="70">
        <f t="shared" si="100"/>
        <v>0</v>
      </c>
      <c r="AO251" s="15">
        <v>5</v>
      </c>
      <c r="AP251" s="31">
        <v>5</v>
      </c>
      <c r="AQ251" s="31">
        <v>5</v>
      </c>
      <c r="AR251" s="32">
        <v>5</v>
      </c>
      <c r="AS251" s="32">
        <v>5</v>
      </c>
      <c r="AT251" s="33">
        <v>5</v>
      </c>
      <c r="AU251" s="31">
        <f t="shared" ref="AU251:AU256" si="123">SUM(AO251:AQ251)</f>
        <v>15</v>
      </c>
      <c r="AV251" s="15">
        <f t="shared" ref="AV251:AV256" si="124">SUM(AO251:AQ251)/15</f>
        <v>1</v>
      </c>
      <c r="AW251" s="35">
        <f t="shared" si="107"/>
        <v>15</v>
      </c>
      <c r="AX251" s="32">
        <f t="shared" si="108"/>
        <v>1</v>
      </c>
      <c r="AY251" s="70">
        <f t="shared" si="109"/>
        <v>0</v>
      </c>
      <c r="BA251" s="31">
        <f t="shared" ref="BA251:BA256" si="125">SUM(K251,W251,AI251,AU251)</f>
        <v>40</v>
      </c>
      <c r="BB251" s="32">
        <f>SUM(M251,Y251,AK251,AW251)</f>
        <v>40</v>
      </c>
      <c r="BC251" s="31">
        <f t="shared" ref="BC251:BC256" si="126">SUM(BA251/42)</f>
        <v>0.95238095238095233</v>
      </c>
      <c r="BD251" s="32">
        <f t="shared" si="111"/>
        <v>0.95238095238095233</v>
      </c>
      <c r="BE251" s="70">
        <f t="shared" si="112"/>
        <v>0</v>
      </c>
      <c r="BG251" s="60">
        <f t="shared" si="113"/>
        <v>2</v>
      </c>
      <c r="BH251" s="36">
        <f t="shared" si="117"/>
        <v>0</v>
      </c>
      <c r="BI251" s="61">
        <f t="shared" si="114"/>
        <v>0</v>
      </c>
    </row>
    <row r="252" spans="1:62" x14ac:dyDescent="0.15">
      <c r="A252" s="29">
        <v>61</v>
      </c>
      <c r="B252" s="43" t="s">
        <v>257</v>
      </c>
      <c r="C252" s="53">
        <v>4</v>
      </c>
      <c r="D252" s="30">
        <v>4</v>
      </c>
      <c r="E252" s="14">
        <v>2</v>
      </c>
      <c r="F252" s="15">
        <v>2</v>
      </c>
      <c r="G252" s="16">
        <v>2</v>
      </c>
      <c r="H252" s="35">
        <v>2</v>
      </c>
      <c r="I252" s="34">
        <v>2</v>
      </c>
      <c r="J252" s="33">
        <v>2</v>
      </c>
      <c r="K252" s="31">
        <f t="shared" si="118"/>
        <v>6</v>
      </c>
      <c r="L252" s="31">
        <f t="shared" si="119"/>
        <v>1</v>
      </c>
      <c r="M252" s="32">
        <f t="shared" si="101"/>
        <v>6</v>
      </c>
      <c r="N252" s="32">
        <f t="shared" si="116"/>
        <v>1</v>
      </c>
      <c r="O252" s="70">
        <f t="shared" si="102"/>
        <v>0</v>
      </c>
      <c r="Q252" s="15">
        <v>3</v>
      </c>
      <c r="R252" s="15">
        <v>3</v>
      </c>
      <c r="S252" s="16">
        <v>3</v>
      </c>
      <c r="T252" s="32">
        <v>3</v>
      </c>
      <c r="U252" s="32">
        <v>3</v>
      </c>
      <c r="V252" s="33">
        <v>3</v>
      </c>
      <c r="W252" s="31">
        <f t="shared" si="120"/>
        <v>9</v>
      </c>
      <c r="X252" s="16">
        <f t="shared" si="115"/>
        <v>1</v>
      </c>
      <c r="Y252" s="34">
        <f t="shared" si="103"/>
        <v>9</v>
      </c>
      <c r="Z252" s="32">
        <f t="shared" si="104"/>
        <v>1</v>
      </c>
      <c r="AA252" s="70">
        <f t="shared" si="105"/>
        <v>0</v>
      </c>
      <c r="AC252" s="15">
        <v>4</v>
      </c>
      <c r="AD252" s="31">
        <v>4</v>
      </c>
      <c r="AE252" s="31">
        <v>4</v>
      </c>
      <c r="AF252" s="35">
        <v>4</v>
      </c>
      <c r="AG252" s="32">
        <v>4</v>
      </c>
      <c r="AH252" s="32">
        <v>4</v>
      </c>
      <c r="AI252" s="14">
        <f t="shared" si="121"/>
        <v>12</v>
      </c>
      <c r="AJ252" s="15">
        <f t="shared" si="122"/>
        <v>1</v>
      </c>
      <c r="AK252" s="35">
        <f t="shared" si="106"/>
        <v>12</v>
      </c>
      <c r="AL252" s="34">
        <f t="shared" si="99"/>
        <v>1</v>
      </c>
      <c r="AM252" s="70">
        <f t="shared" si="100"/>
        <v>0</v>
      </c>
      <c r="AO252" s="15">
        <v>5</v>
      </c>
      <c r="AP252" s="31">
        <v>5</v>
      </c>
      <c r="AQ252" s="31">
        <v>5</v>
      </c>
      <c r="AR252" s="32">
        <v>5</v>
      </c>
      <c r="AS252" s="32">
        <v>5</v>
      </c>
      <c r="AT252" s="33">
        <v>5</v>
      </c>
      <c r="AU252" s="31">
        <f t="shared" si="123"/>
        <v>15</v>
      </c>
      <c r="AV252" s="15">
        <f t="shared" si="124"/>
        <v>1</v>
      </c>
      <c r="AW252" s="35">
        <f t="shared" si="107"/>
        <v>15</v>
      </c>
      <c r="AX252" s="32">
        <f t="shared" si="108"/>
        <v>1</v>
      </c>
      <c r="AY252" s="70">
        <f t="shared" si="109"/>
        <v>0</v>
      </c>
      <c r="BA252" s="31">
        <f t="shared" si="125"/>
        <v>42</v>
      </c>
      <c r="BB252" s="32">
        <f t="shared" si="110"/>
        <v>42</v>
      </c>
      <c r="BC252" s="31">
        <f t="shared" si="126"/>
        <v>1</v>
      </c>
      <c r="BD252" s="32">
        <f t="shared" si="111"/>
        <v>1</v>
      </c>
      <c r="BE252" s="70">
        <f t="shared" si="112"/>
        <v>0</v>
      </c>
      <c r="BG252" s="60">
        <f t="shared" si="113"/>
        <v>0</v>
      </c>
      <c r="BH252" s="36">
        <f t="shared" si="117"/>
        <v>0</v>
      </c>
      <c r="BI252" s="61">
        <v>0</v>
      </c>
    </row>
    <row r="253" spans="1:62" x14ac:dyDescent="0.15">
      <c r="A253" s="29">
        <v>62</v>
      </c>
      <c r="B253" s="43" t="s">
        <v>258</v>
      </c>
      <c r="C253" s="53">
        <v>4</v>
      </c>
      <c r="D253" s="30">
        <v>4</v>
      </c>
      <c r="E253" s="14">
        <v>2</v>
      </c>
      <c r="F253" s="15">
        <v>2</v>
      </c>
      <c r="G253" s="16">
        <v>2</v>
      </c>
      <c r="H253" s="35">
        <v>2</v>
      </c>
      <c r="I253" s="34">
        <v>2</v>
      </c>
      <c r="J253" s="33">
        <v>2</v>
      </c>
      <c r="K253" s="31">
        <f t="shared" si="118"/>
        <v>6</v>
      </c>
      <c r="L253" s="31">
        <f t="shared" si="119"/>
        <v>1</v>
      </c>
      <c r="M253" s="32">
        <f t="shared" si="101"/>
        <v>6</v>
      </c>
      <c r="N253" s="32">
        <f t="shared" si="116"/>
        <v>1</v>
      </c>
      <c r="O253" s="70">
        <f t="shared" si="102"/>
        <v>0</v>
      </c>
      <c r="Q253" s="15">
        <v>3</v>
      </c>
      <c r="R253" s="15">
        <v>3</v>
      </c>
      <c r="S253" s="16">
        <v>3</v>
      </c>
      <c r="T253" s="32">
        <v>3</v>
      </c>
      <c r="U253" s="32">
        <v>3</v>
      </c>
      <c r="V253" s="33">
        <v>3</v>
      </c>
      <c r="W253" s="31">
        <f t="shared" si="120"/>
        <v>9</v>
      </c>
      <c r="X253" s="16">
        <f t="shared" si="115"/>
        <v>1</v>
      </c>
      <c r="Y253" s="34">
        <f t="shared" si="103"/>
        <v>9</v>
      </c>
      <c r="Z253" s="32">
        <f t="shared" si="104"/>
        <v>1</v>
      </c>
      <c r="AA253" s="70">
        <f t="shared" si="105"/>
        <v>0</v>
      </c>
      <c r="AC253" s="15">
        <v>4</v>
      </c>
      <c r="AD253" s="31">
        <v>4</v>
      </c>
      <c r="AE253" s="31">
        <v>4</v>
      </c>
      <c r="AF253" s="35">
        <v>4</v>
      </c>
      <c r="AG253" s="32">
        <v>4</v>
      </c>
      <c r="AH253" s="32">
        <v>4</v>
      </c>
      <c r="AI253" s="14">
        <f t="shared" si="121"/>
        <v>12</v>
      </c>
      <c r="AJ253" s="15">
        <f t="shared" si="122"/>
        <v>1</v>
      </c>
      <c r="AK253" s="35">
        <f t="shared" si="106"/>
        <v>12</v>
      </c>
      <c r="AL253" s="34">
        <f>SUM(AF253:AH253)/12</f>
        <v>1</v>
      </c>
      <c r="AM253" s="70">
        <f t="shared" si="100"/>
        <v>0</v>
      </c>
      <c r="AO253" s="15">
        <v>4</v>
      </c>
      <c r="AP253" s="31">
        <v>5</v>
      </c>
      <c r="AQ253" s="31">
        <v>5</v>
      </c>
      <c r="AR253" s="32">
        <v>4</v>
      </c>
      <c r="AS253" s="32">
        <v>5</v>
      </c>
      <c r="AT253" s="33">
        <v>5</v>
      </c>
      <c r="AU253" s="31">
        <f t="shared" si="123"/>
        <v>14</v>
      </c>
      <c r="AV253" s="15">
        <f t="shared" si="124"/>
        <v>0.93333333333333335</v>
      </c>
      <c r="AW253" s="35">
        <f t="shared" si="107"/>
        <v>14</v>
      </c>
      <c r="AX253" s="32">
        <f t="shared" si="108"/>
        <v>0.93333333333333335</v>
      </c>
      <c r="AY253" s="70">
        <f t="shared" si="109"/>
        <v>0</v>
      </c>
      <c r="BA253" s="31">
        <f t="shared" si="125"/>
        <v>41</v>
      </c>
      <c r="BB253" s="32">
        <f t="shared" si="110"/>
        <v>41</v>
      </c>
      <c r="BC253" s="31">
        <f t="shared" si="126"/>
        <v>0.97619047619047616</v>
      </c>
      <c r="BD253" s="32">
        <f t="shared" si="111"/>
        <v>0.97619047619047616</v>
      </c>
      <c r="BE253" s="70">
        <f t="shared" si="112"/>
        <v>0</v>
      </c>
      <c r="BG253" s="60">
        <f t="shared" si="113"/>
        <v>1</v>
      </c>
      <c r="BH253" s="36">
        <f t="shared" si="117"/>
        <v>0</v>
      </c>
      <c r="BI253" s="61">
        <f t="shared" si="114"/>
        <v>0</v>
      </c>
    </row>
    <row r="254" spans="1:62" x14ac:dyDescent="0.15">
      <c r="A254" s="29">
        <v>63</v>
      </c>
      <c r="B254" s="43" t="s">
        <v>259</v>
      </c>
      <c r="C254" s="53">
        <v>4</v>
      </c>
      <c r="D254" s="30">
        <v>4</v>
      </c>
      <c r="E254" s="14">
        <v>2</v>
      </c>
      <c r="F254" s="15">
        <v>2</v>
      </c>
      <c r="G254" s="16">
        <v>2</v>
      </c>
      <c r="H254" s="35">
        <v>2</v>
      </c>
      <c r="I254" s="34">
        <v>2</v>
      </c>
      <c r="J254" s="33">
        <v>2</v>
      </c>
      <c r="K254" s="31">
        <f t="shared" si="118"/>
        <v>6</v>
      </c>
      <c r="L254" s="31">
        <f t="shared" si="119"/>
        <v>1</v>
      </c>
      <c r="M254" s="32">
        <f t="shared" si="101"/>
        <v>6</v>
      </c>
      <c r="N254" s="32">
        <f t="shared" si="116"/>
        <v>1</v>
      </c>
      <c r="O254" s="70">
        <f t="shared" si="102"/>
        <v>0</v>
      </c>
      <c r="Q254" s="15">
        <v>3</v>
      </c>
      <c r="R254" s="15">
        <v>3</v>
      </c>
      <c r="S254" s="16">
        <v>3</v>
      </c>
      <c r="T254" s="32">
        <v>3</v>
      </c>
      <c r="U254" s="32">
        <v>3</v>
      </c>
      <c r="V254" s="33">
        <v>3</v>
      </c>
      <c r="W254" s="31">
        <f t="shared" si="120"/>
        <v>9</v>
      </c>
      <c r="X254" s="16">
        <f t="shared" si="115"/>
        <v>1</v>
      </c>
      <c r="Y254" s="34">
        <f t="shared" si="103"/>
        <v>9</v>
      </c>
      <c r="Z254" s="32">
        <f t="shared" si="104"/>
        <v>1</v>
      </c>
      <c r="AA254" s="70">
        <f t="shared" si="105"/>
        <v>0</v>
      </c>
      <c r="AC254" s="15">
        <v>4</v>
      </c>
      <c r="AD254" s="31">
        <v>4</v>
      </c>
      <c r="AE254" s="31">
        <v>4</v>
      </c>
      <c r="AF254" s="35">
        <v>4</v>
      </c>
      <c r="AG254" s="32">
        <v>4</v>
      </c>
      <c r="AH254" s="32">
        <v>4</v>
      </c>
      <c r="AI254" s="14">
        <f t="shared" si="121"/>
        <v>12</v>
      </c>
      <c r="AJ254" s="15">
        <f t="shared" si="122"/>
        <v>1</v>
      </c>
      <c r="AK254" s="35">
        <f t="shared" si="106"/>
        <v>12</v>
      </c>
      <c r="AL254" s="34">
        <f>SUM(AF254:AH254)/12</f>
        <v>1</v>
      </c>
      <c r="AM254" s="70">
        <f t="shared" si="100"/>
        <v>0</v>
      </c>
      <c r="AO254" s="15">
        <v>5</v>
      </c>
      <c r="AP254" s="31">
        <v>5</v>
      </c>
      <c r="AQ254" s="31">
        <v>5</v>
      </c>
      <c r="AR254" s="32">
        <v>5</v>
      </c>
      <c r="AS254" s="32">
        <v>5</v>
      </c>
      <c r="AT254" s="33">
        <v>5</v>
      </c>
      <c r="AU254" s="31">
        <f t="shared" si="123"/>
        <v>15</v>
      </c>
      <c r="AV254" s="15">
        <f t="shared" si="124"/>
        <v>1</v>
      </c>
      <c r="AW254" s="35">
        <f t="shared" si="107"/>
        <v>15</v>
      </c>
      <c r="AX254" s="32">
        <f t="shared" si="108"/>
        <v>1</v>
      </c>
      <c r="AY254" s="70">
        <f t="shared" si="109"/>
        <v>0</v>
      </c>
      <c r="BA254" s="31">
        <f t="shared" si="125"/>
        <v>42</v>
      </c>
      <c r="BB254" s="32">
        <f t="shared" si="110"/>
        <v>42</v>
      </c>
      <c r="BC254" s="31">
        <f t="shared" si="126"/>
        <v>1</v>
      </c>
      <c r="BD254" s="32">
        <f t="shared" si="111"/>
        <v>1</v>
      </c>
      <c r="BE254" s="70">
        <f t="shared" si="112"/>
        <v>0</v>
      </c>
      <c r="BG254" s="60">
        <f t="shared" si="113"/>
        <v>0</v>
      </c>
      <c r="BH254" s="36">
        <f t="shared" si="117"/>
        <v>0</v>
      </c>
      <c r="BI254" s="61">
        <v>0</v>
      </c>
    </row>
    <row r="255" spans="1:62" x14ac:dyDescent="0.15">
      <c r="A255" s="29">
        <v>64</v>
      </c>
      <c r="B255" s="43" t="s">
        <v>260</v>
      </c>
      <c r="C255" s="53">
        <v>4</v>
      </c>
      <c r="D255" s="30">
        <v>4</v>
      </c>
      <c r="E255" s="14">
        <v>2</v>
      </c>
      <c r="F255" s="15">
        <v>2</v>
      </c>
      <c r="G255" s="16">
        <v>2</v>
      </c>
      <c r="H255" s="35">
        <v>2</v>
      </c>
      <c r="I255" s="34">
        <v>2</v>
      </c>
      <c r="J255" s="33">
        <v>2</v>
      </c>
      <c r="K255" s="31">
        <f t="shared" si="118"/>
        <v>6</v>
      </c>
      <c r="L255" s="31">
        <f t="shared" si="119"/>
        <v>1</v>
      </c>
      <c r="M255" s="32">
        <f t="shared" si="101"/>
        <v>6</v>
      </c>
      <c r="N255" s="32">
        <f t="shared" si="116"/>
        <v>1</v>
      </c>
      <c r="O255" s="70">
        <f t="shared" si="102"/>
        <v>0</v>
      </c>
      <c r="Q255" s="15">
        <v>3</v>
      </c>
      <c r="R255" s="15">
        <v>3</v>
      </c>
      <c r="S255" s="16">
        <v>3</v>
      </c>
      <c r="T255" s="32">
        <v>3</v>
      </c>
      <c r="U255" s="32">
        <v>3</v>
      </c>
      <c r="V255" s="33">
        <v>3</v>
      </c>
      <c r="W255" s="31">
        <f t="shared" si="120"/>
        <v>9</v>
      </c>
      <c r="X255" s="16">
        <f t="shared" si="115"/>
        <v>1</v>
      </c>
      <c r="Y255" s="34">
        <f t="shared" si="103"/>
        <v>9</v>
      </c>
      <c r="Z255" s="32">
        <f t="shared" si="104"/>
        <v>1</v>
      </c>
      <c r="AA255" s="70">
        <f t="shared" si="105"/>
        <v>0</v>
      </c>
      <c r="AC255" s="15">
        <v>4</v>
      </c>
      <c r="AD255" s="31">
        <v>4</v>
      </c>
      <c r="AE255" s="31">
        <v>4</v>
      </c>
      <c r="AF255" s="35">
        <v>4</v>
      </c>
      <c r="AG255" s="32">
        <v>4</v>
      </c>
      <c r="AH255" s="32">
        <v>4</v>
      </c>
      <c r="AI255" s="14">
        <f t="shared" si="121"/>
        <v>12</v>
      </c>
      <c r="AJ255" s="15">
        <f t="shared" si="122"/>
        <v>1</v>
      </c>
      <c r="AK255" s="35">
        <f t="shared" si="106"/>
        <v>12</v>
      </c>
      <c r="AL255" s="34">
        <f>SUM(AF255:AH255)/12</f>
        <v>1</v>
      </c>
      <c r="AM255" s="70">
        <f>SUM(AL255-AJ255)</f>
        <v>0</v>
      </c>
      <c r="AO255" s="15">
        <v>5</v>
      </c>
      <c r="AP255" s="31">
        <v>4</v>
      </c>
      <c r="AQ255" s="31">
        <v>5</v>
      </c>
      <c r="AR255" s="32">
        <v>5</v>
      </c>
      <c r="AS255" s="32">
        <v>4</v>
      </c>
      <c r="AT255" s="33">
        <v>5</v>
      </c>
      <c r="AU255" s="31">
        <f t="shared" si="123"/>
        <v>14</v>
      </c>
      <c r="AV255" s="15">
        <f t="shared" si="124"/>
        <v>0.93333333333333335</v>
      </c>
      <c r="AW255" s="35">
        <f t="shared" si="107"/>
        <v>14</v>
      </c>
      <c r="AX255" s="32">
        <f t="shared" si="108"/>
        <v>0.93333333333333335</v>
      </c>
      <c r="AY255" s="70">
        <f t="shared" si="109"/>
        <v>0</v>
      </c>
      <c r="BA255" s="31">
        <f t="shared" si="125"/>
        <v>41</v>
      </c>
      <c r="BB255" s="32">
        <f t="shared" si="110"/>
        <v>41</v>
      </c>
      <c r="BC255" s="31">
        <f t="shared" si="126"/>
        <v>0.97619047619047616</v>
      </c>
      <c r="BD255" s="32">
        <f t="shared" si="111"/>
        <v>0.97619047619047616</v>
      </c>
      <c r="BE255" s="70">
        <f t="shared" si="112"/>
        <v>0</v>
      </c>
      <c r="BG255" s="60">
        <f t="shared" si="113"/>
        <v>1</v>
      </c>
      <c r="BH255" s="36">
        <f t="shared" si="117"/>
        <v>0</v>
      </c>
      <c r="BI255" s="61">
        <f t="shared" si="114"/>
        <v>0</v>
      </c>
    </row>
    <row r="256" spans="1:62" x14ac:dyDescent="0.15">
      <c r="A256" s="65">
        <v>65</v>
      </c>
      <c r="B256" s="66" t="s">
        <v>261</v>
      </c>
      <c r="C256" s="67">
        <v>4</v>
      </c>
      <c r="D256" s="62">
        <v>4</v>
      </c>
      <c r="E256" s="58">
        <v>2</v>
      </c>
      <c r="F256" s="59">
        <v>2</v>
      </c>
      <c r="G256" s="68">
        <v>2</v>
      </c>
      <c r="H256" s="54">
        <v>2</v>
      </c>
      <c r="I256" s="55">
        <v>2</v>
      </c>
      <c r="J256" s="56">
        <v>2</v>
      </c>
      <c r="K256" s="59">
        <f t="shared" si="118"/>
        <v>6</v>
      </c>
      <c r="L256" s="59">
        <f t="shared" si="119"/>
        <v>1</v>
      </c>
      <c r="M256" s="55">
        <f t="shared" si="101"/>
        <v>6</v>
      </c>
      <c r="N256" s="55">
        <f t="shared" si="116"/>
        <v>1</v>
      </c>
      <c r="O256" s="69">
        <f t="shared" si="102"/>
        <v>0</v>
      </c>
      <c r="Q256" s="59">
        <v>3</v>
      </c>
      <c r="R256" s="59">
        <v>3</v>
      </c>
      <c r="S256" s="68">
        <v>2</v>
      </c>
      <c r="T256" s="55">
        <v>3</v>
      </c>
      <c r="U256" s="55">
        <v>3</v>
      </c>
      <c r="V256" s="56">
        <v>2</v>
      </c>
      <c r="W256" s="59">
        <f t="shared" si="120"/>
        <v>8</v>
      </c>
      <c r="X256" s="68">
        <f t="shared" si="115"/>
        <v>0.88888888888888884</v>
      </c>
      <c r="Y256" s="55">
        <f t="shared" si="103"/>
        <v>8</v>
      </c>
      <c r="Z256" s="55">
        <f t="shared" si="104"/>
        <v>0.88888888888888884</v>
      </c>
      <c r="AA256" s="69">
        <f t="shared" si="105"/>
        <v>0</v>
      </c>
      <c r="AC256" s="59">
        <v>4</v>
      </c>
      <c r="AD256" s="59">
        <v>4</v>
      </c>
      <c r="AE256" s="59">
        <v>4</v>
      </c>
      <c r="AF256" s="54">
        <v>4</v>
      </c>
      <c r="AG256" s="55">
        <v>4</v>
      </c>
      <c r="AH256" s="55">
        <v>4</v>
      </c>
      <c r="AI256" s="58">
        <f t="shared" si="121"/>
        <v>12</v>
      </c>
      <c r="AJ256" s="59">
        <f t="shared" si="122"/>
        <v>1</v>
      </c>
      <c r="AK256" s="54">
        <f t="shared" si="106"/>
        <v>12</v>
      </c>
      <c r="AL256" s="55">
        <f>SUM(AF256:AH256)/12</f>
        <v>1</v>
      </c>
      <c r="AM256" s="69">
        <f>SUM(AL256-AJ256)</f>
        <v>0</v>
      </c>
      <c r="AO256" s="59">
        <v>3</v>
      </c>
      <c r="AP256" s="59">
        <v>4</v>
      </c>
      <c r="AQ256" s="59">
        <v>4</v>
      </c>
      <c r="AR256" s="55">
        <v>3</v>
      </c>
      <c r="AS256" s="55">
        <v>4</v>
      </c>
      <c r="AT256" s="56">
        <v>4</v>
      </c>
      <c r="AU256" s="59">
        <f t="shared" si="123"/>
        <v>11</v>
      </c>
      <c r="AV256" s="59">
        <f t="shared" si="124"/>
        <v>0.73333333333333328</v>
      </c>
      <c r="AW256" s="54">
        <f t="shared" si="107"/>
        <v>11</v>
      </c>
      <c r="AX256" s="55">
        <f t="shared" si="108"/>
        <v>0.73333333333333328</v>
      </c>
      <c r="AY256" s="69">
        <f t="shared" si="109"/>
        <v>0</v>
      </c>
      <c r="BA256" s="59">
        <f t="shared" si="125"/>
        <v>37</v>
      </c>
      <c r="BB256" s="55">
        <f t="shared" si="110"/>
        <v>37</v>
      </c>
      <c r="BC256" s="59">
        <f t="shared" si="126"/>
        <v>0.88095238095238093</v>
      </c>
      <c r="BD256" s="55">
        <f t="shared" si="111"/>
        <v>0.88095238095238093</v>
      </c>
      <c r="BE256" s="69">
        <f t="shared" si="112"/>
        <v>0</v>
      </c>
      <c r="BG256" s="75">
        <f t="shared" si="113"/>
        <v>5</v>
      </c>
      <c r="BH256" s="65">
        <f t="shared" si="117"/>
        <v>0</v>
      </c>
      <c r="BI256" s="64">
        <f t="shared" si="114"/>
        <v>0</v>
      </c>
    </row>
    <row r="257" spans="2:2" x14ac:dyDescent="0.15">
      <c r="B257" s="43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LIST. SPAN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Roome</dc:creator>
  <cp:lastModifiedBy>John Towse</cp:lastModifiedBy>
  <dcterms:created xsi:type="dcterms:W3CDTF">2013-01-29T12:10:01Z</dcterms:created>
  <dcterms:modified xsi:type="dcterms:W3CDTF">2018-07-10T12:15:09Z</dcterms:modified>
</cp:coreProperties>
</file>