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8120" yWindow="60" windowWidth="28800" windowHeight="12375" tabRatio="703" firstSheet="1" activeTab="1"/>
  </bookViews>
  <sheets>
    <sheet name="2 micron" sheetId="21" r:id="rId1"/>
    <sheet name="Chapter 4 - Nile Catchment" sheetId="2" r:id="rId2"/>
    <sheet name="Chapter 4 - Table" sheetId="22" r:id="rId3"/>
    <sheet name="Chapter 5 and 6 - Nile Cone" sheetId="1" r:id="rId4"/>
    <sheet name="Chapter 5 and 6 - Table" sheetId="24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<sst xmlns="http://schemas.openxmlformats.org/spreadsheetml/2006/main" count="1060" uniqueCount="272">
  <si>
    <t>Sample #</t>
  </si>
  <si>
    <t>Type</t>
  </si>
  <si>
    <t>Rb ppm</t>
  </si>
  <si>
    <t>± 2SE</t>
  </si>
  <si>
    <t>Sr ppm</t>
  </si>
  <si>
    <t>87Rb/86Sr</t>
  </si>
  <si>
    <t>Epsilon Sr (t)</t>
  </si>
  <si>
    <t>Sm ppm</t>
  </si>
  <si>
    <t>Nd ppm</t>
  </si>
  <si>
    <t>1/Nd</t>
  </si>
  <si>
    <t>147Sm/144Nd</t>
  </si>
  <si>
    <t>Epsilon Nd (t)</t>
  </si>
  <si>
    <t>mud</t>
  </si>
  <si>
    <t>NDS32</t>
  </si>
  <si>
    <t>silt</t>
  </si>
  <si>
    <t>NDS33</t>
  </si>
  <si>
    <t>NDCu13</t>
  </si>
  <si>
    <t>cuttings</t>
  </si>
  <si>
    <t>NDS20</t>
  </si>
  <si>
    <t>NDS22</t>
  </si>
  <si>
    <t>NDS24</t>
  </si>
  <si>
    <t>NDS27</t>
  </si>
  <si>
    <t>NDS28</t>
  </si>
  <si>
    <t>NDS29</t>
  </si>
  <si>
    <t>NDS30</t>
  </si>
  <si>
    <t>NDS31</t>
  </si>
  <si>
    <t>NDS34</t>
  </si>
  <si>
    <t>NDCu1</t>
  </si>
  <si>
    <t>NDCu2</t>
  </si>
  <si>
    <t>NDS35</t>
  </si>
  <si>
    <t>NDCu3</t>
  </si>
  <si>
    <t>NDCu7</t>
  </si>
  <si>
    <t>NDCu8</t>
  </si>
  <si>
    <t>NDCu9</t>
  </si>
  <si>
    <t>NDCu10</t>
  </si>
  <si>
    <t>NDCu11</t>
  </si>
  <si>
    <t>NDCu14</t>
  </si>
  <si>
    <t>NDCu21</t>
  </si>
  <si>
    <t>NDCu22</t>
  </si>
  <si>
    <t>N</t>
  </si>
  <si>
    <t>E</t>
  </si>
  <si>
    <t>Age</t>
  </si>
  <si>
    <t>87Sr/86Sr</t>
  </si>
  <si>
    <t>143Nd/144Nd</t>
  </si>
  <si>
    <t>Blue Nile Gorge</t>
  </si>
  <si>
    <t>10'04'40.2</t>
  </si>
  <si>
    <t>038'11.35.4</t>
  </si>
  <si>
    <t>Arranja Bridge</t>
  </si>
  <si>
    <t>10'58'06.3</t>
  </si>
  <si>
    <t>035'1106.7</t>
  </si>
  <si>
    <t>11'57'30.7</t>
  </si>
  <si>
    <t>039'00'40.2</t>
  </si>
  <si>
    <t>12'15'40.3</t>
  </si>
  <si>
    <t>039'01'51.2</t>
  </si>
  <si>
    <t>Aserte Bridge</t>
  </si>
  <si>
    <t>13'50'47.6</t>
  </si>
  <si>
    <t>039'00'11.6</t>
  </si>
  <si>
    <t>13'44'09.8</t>
  </si>
  <si>
    <t>038'11'52.9</t>
  </si>
  <si>
    <t>Wadi Tarfa</t>
  </si>
  <si>
    <t>28 21'39.5"</t>
  </si>
  <si>
    <t>031 07'32.3"</t>
  </si>
  <si>
    <t>27 40'10.7"</t>
  </si>
  <si>
    <t>032 34'34.2"</t>
  </si>
  <si>
    <t>26 59'53.4"</t>
  </si>
  <si>
    <t>032 44'55.6"</t>
  </si>
  <si>
    <t>25 45'43.5"</t>
  </si>
  <si>
    <t>033 18'09.9"</t>
  </si>
  <si>
    <t>23 50'26.2"</t>
  </si>
  <si>
    <t>033 31'39.7"</t>
  </si>
  <si>
    <t>Bedrock</t>
  </si>
  <si>
    <t>24 13'39.1</t>
  </si>
  <si>
    <t>24 36'35.6"</t>
  </si>
  <si>
    <t>033 40'55.2"</t>
  </si>
  <si>
    <t>Wadi Abbad</t>
  </si>
  <si>
    <t>25 04'36.6"</t>
  </si>
  <si>
    <t>033 06'32.7"</t>
  </si>
  <si>
    <t>Wadi Umm Tihe</t>
  </si>
  <si>
    <t>25 10'50.3"</t>
  </si>
  <si>
    <t>033 09'10.8"</t>
  </si>
  <si>
    <t>25 58'03.5"</t>
  </si>
  <si>
    <t>033 32'38.3"</t>
  </si>
  <si>
    <t>26 08'80.4"</t>
  </si>
  <si>
    <t>033 57'10.9"</t>
  </si>
  <si>
    <t>Wadi Umm Gehir</t>
  </si>
  <si>
    <t>26 43'52.0"</t>
  </si>
  <si>
    <t>033 52'27.8"</t>
  </si>
  <si>
    <t>SD01B</t>
  </si>
  <si>
    <t>14°59'31.7"</t>
  </si>
  <si>
    <t>032°26'48.2"</t>
  </si>
  <si>
    <t>SD02B</t>
  </si>
  <si>
    <t>Esh Shawal</t>
  </si>
  <si>
    <t>13°31'17.7"</t>
  </si>
  <si>
    <t>033°34'08.4"</t>
  </si>
  <si>
    <t>SD03B</t>
  </si>
  <si>
    <t>Wad Madani</t>
  </si>
  <si>
    <t>14°18'17.1"</t>
  </si>
  <si>
    <t>SD04B</t>
  </si>
  <si>
    <t>Al Beere</t>
  </si>
  <si>
    <t>21°19'07.3"</t>
  </si>
  <si>
    <t>030°54'04.5"</t>
  </si>
  <si>
    <t>SD06B</t>
  </si>
  <si>
    <t>17°41'07.9"</t>
  </si>
  <si>
    <t>034°00'52.7"</t>
  </si>
  <si>
    <t>WD03c</t>
  </si>
  <si>
    <t>The Great Sand Sea</t>
  </si>
  <si>
    <t>Aeolian</t>
  </si>
  <si>
    <t>WD19c</t>
  </si>
  <si>
    <t>Nr. Dakhla Oasis</t>
  </si>
  <si>
    <t>WD20c</t>
  </si>
  <si>
    <t>Nr. Frafra Oasas</t>
  </si>
  <si>
    <t>Location</t>
  </si>
  <si>
    <t>Blue Nile</t>
  </si>
  <si>
    <t>033 31'24.3"</t>
  </si>
  <si>
    <t xml:space="preserve"> 027°24'42.90"</t>
  </si>
  <si>
    <t xml:space="preserve"> 027°35'10.00"</t>
  </si>
  <si>
    <t>26°59'4.70"</t>
  </si>
  <si>
    <t xml:space="preserve"> 25°10'38.50"</t>
  </si>
  <si>
    <t>26°14'39.00"</t>
  </si>
  <si>
    <t xml:space="preserve"> 025°14'05.20"</t>
  </si>
  <si>
    <t xml:space="preserve"> 33°34'08.40"</t>
  </si>
  <si>
    <t>ETH1B</t>
  </si>
  <si>
    <t>ETH2B</t>
  </si>
  <si>
    <t>ETH4B</t>
  </si>
  <si>
    <t>ETH5B</t>
  </si>
  <si>
    <t>ETH7B</t>
  </si>
  <si>
    <t>ETH8B</t>
  </si>
  <si>
    <t>RSH1B</t>
  </si>
  <si>
    <t>RSH3B</t>
  </si>
  <si>
    <t>RSH5B</t>
  </si>
  <si>
    <t>RSH7B</t>
  </si>
  <si>
    <t>RSH8B</t>
  </si>
  <si>
    <t>RSH10B</t>
  </si>
  <si>
    <t>RSH11B</t>
  </si>
  <si>
    <t>RSH12B</t>
  </si>
  <si>
    <t>RSH13B</t>
  </si>
  <si>
    <t>RSH13BB</t>
  </si>
  <si>
    <t>RSH14B</t>
  </si>
  <si>
    <t>RSH15B</t>
  </si>
  <si>
    <t>RSH16B</t>
  </si>
  <si>
    <t>NDM37A</t>
  </si>
  <si>
    <t>NDM37B</t>
  </si>
  <si>
    <t>NDM36</t>
  </si>
  <si>
    <t>NDM33</t>
  </si>
  <si>
    <t>NDM34</t>
  </si>
  <si>
    <t>NDM02</t>
  </si>
  <si>
    <t>NDM08</t>
  </si>
  <si>
    <t>NDM07</t>
  </si>
  <si>
    <t>NDM06</t>
  </si>
  <si>
    <t>NDM05</t>
  </si>
  <si>
    <t>NDM04</t>
  </si>
  <si>
    <t>NDM03</t>
  </si>
  <si>
    <t>NDM16</t>
  </si>
  <si>
    <t>NDM24</t>
  </si>
  <si>
    <t>NDM11</t>
  </si>
  <si>
    <t>NDM12</t>
  </si>
  <si>
    <t>NDM13</t>
  </si>
  <si>
    <t>NDM15</t>
  </si>
  <si>
    <t>NDM17</t>
  </si>
  <si>
    <t>NDM20</t>
  </si>
  <si>
    <t>NDM21</t>
  </si>
  <si>
    <t>NDM22</t>
  </si>
  <si>
    <t>NDM14</t>
  </si>
  <si>
    <t>NDM09</t>
  </si>
  <si>
    <t>NDM29</t>
  </si>
  <si>
    <t>NDM30</t>
  </si>
  <si>
    <t>NDM28</t>
  </si>
  <si>
    <t>NDM26</t>
  </si>
  <si>
    <t>NDM26B</t>
  </si>
  <si>
    <t>NDM25</t>
  </si>
  <si>
    <t>NDM31</t>
  </si>
  <si>
    <t>NDM31C</t>
  </si>
  <si>
    <t>NDM31B</t>
  </si>
  <si>
    <t>NDM32A</t>
  </si>
  <si>
    <t>NDM32B</t>
  </si>
  <si>
    <t>Victoria Nile</t>
  </si>
  <si>
    <t>Albert Nile</t>
  </si>
  <si>
    <t>Western Desert</t>
  </si>
  <si>
    <t>Red Sea Hills</t>
  </si>
  <si>
    <t>Uri (tributary of Tekeze)</t>
  </si>
  <si>
    <t>Sample</t>
  </si>
  <si>
    <t>Lu ppm</t>
  </si>
  <si>
    <t>Hf ppm</t>
  </si>
  <si>
    <t>WD04C</t>
  </si>
  <si>
    <t>WD10C</t>
  </si>
  <si>
    <t>Kom Obmo</t>
  </si>
  <si>
    <t>Aswan</t>
  </si>
  <si>
    <t>Luxor</t>
  </si>
  <si>
    <t>Minya</t>
  </si>
  <si>
    <t>Cairo</t>
  </si>
  <si>
    <t>N7-10M</t>
  </si>
  <si>
    <t>N7-9M</t>
  </si>
  <si>
    <t>N7-16M</t>
  </si>
  <si>
    <t>N7-20M</t>
  </si>
  <si>
    <t>Depth</t>
  </si>
  <si>
    <t>Subsample</t>
  </si>
  <si>
    <t>87Sr/86Sr (t)</t>
  </si>
  <si>
    <t>143Nd/144Nd (t)</t>
  </si>
  <si>
    <t>New data on 2 micron fractions</t>
  </si>
  <si>
    <t>RSH01b</t>
  </si>
  <si>
    <t>&lt; 2 micron</t>
  </si>
  <si>
    <t>RSH03b</t>
  </si>
  <si>
    <t>RSH10b</t>
  </si>
  <si>
    <t>&lt;2 micron</t>
  </si>
  <si>
    <t>NDM38</t>
  </si>
  <si>
    <t>bulk</t>
  </si>
  <si>
    <t>New and old data for plotting</t>
  </si>
  <si>
    <t>RSH 7a</t>
  </si>
  <si>
    <t>SP float</t>
  </si>
  <si>
    <t>Bulk</t>
  </si>
  <si>
    <t>RSH05b</t>
  </si>
  <si>
    <t>RSH07b</t>
  </si>
  <si>
    <t>RSH11b</t>
  </si>
  <si>
    <t>RSH14b</t>
  </si>
  <si>
    <t>SD04b</t>
  </si>
  <si>
    <t>Tekeze / Atbara</t>
  </si>
  <si>
    <t>White Nile (Sudan)</t>
  </si>
  <si>
    <t>White Nile (Uganda)</t>
  </si>
  <si>
    <t>Nile Trunk (Sudan)</t>
  </si>
  <si>
    <t>Sr isotope data</t>
  </si>
  <si>
    <t>Nd isotope data</t>
  </si>
  <si>
    <t>Hf isotope data</t>
  </si>
  <si>
    <t>Sample information</t>
  </si>
  <si>
    <t>Fraction</t>
  </si>
  <si>
    <t>Shukri samples collected before construction of Nile dams</t>
  </si>
  <si>
    <t>Tekeze, Kechin Abeba</t>
  </si>
  <si>
    <t>Tekeze, Merishet River</t>
  </si>
  <si>
    <t>Tekeze, Malemin Bridge</t>
  </si>
  <si>
    <t>Atbara, Atbara</t>
  </si>
  <si>
    <t>South of Aulia</t>
  </si>
  <si>
    <t>Wadi Umm Omeiyid, Qena</t>
  </si>
  <si>
    <t>Central Wadi Qena</t>
  </si>
  <si>
    <t>Wadi Hammamat</t>
  </si>
  <si>
    <t>Wadi Kharit</t>
  </si>
  <si>
    <t>Wadi Kharit tributary</t>
  </si>
  <si>
    <t>Near Wadi Kharit</t>
  </si>
  <si>
    <r>
      <t>&lt;63</t>
    </r>
    <r>
      <rPr>
        <sz val="10"/>
        <rFont val="Calibri"/>
        <family val="2"/>
      </rPr>
      <t>μ</t>
    </r>
  </si>
  <si>
    <r>
      <t>&lt;2</t>
    </r>
    <r>
      <rPr>
        <sz val="10"/>
        <rFont val="Calibri"/>
        <family val="2"/>
      </rPr>
      <t>μ</t>
    </r>
  </si>
  <si>
    <t>Silica Glass Area</t>
  </si>
  <si>
    <t xml:space="preserve"> 25°45'27.10"N</t>
  </si>
  <si>
    <t xml:space="preserve"> 25°15'25.30"E</t>
  </si>
  <si>
    <t>N. of Wadi Tahl</t>
  </si>
  <si>
    <t xml:space="preserve"> 24°36'48.80"N</t>
  </si>
  <si>
    <t xml:space="preserve"> 25°22'23.30"E</t>
  </si>
  <si>
    <t>WD11b</t>
  </si>
  <si>
    <t>N.W. of Gilf Kebir</t>
  </si>
  <si>
    <t xml:space="preserve"> 24°56'0.90"N</t>
  </si>
  <si>
    <t xml:space="preserve"> 25°37'56.00"E</t>
  </si>
  <si>
    <t>MRM</t>
  </si>
  <si>
    <t>WD14b</t>
  </si>
  <si>
    <t>Uweinat, Sudan</t>
  </si>
  <si>
    <t xml:space="preserve"> 21°59'27.20"N</t>
  </si>
  <si>
    <t xml:space="preserve"> 25° 7'49.00"E</t>
  </si>
  <si>
    <r>
      <t>&lt;63</t>
    </r>
    <r>
      <rPr>
        <sz val="10"/>
        <color rgb="FFFF0000"/>
        <rFont val="Calibri"/>
        <family val="2"/>
      </rPr>
      <t>μ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</si>
  <si>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Rb/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</si>
  <si>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</si>
  <si>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</si>
  <si>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147</t>
    </r>
    <r>
      <rPr>
        <b/>
        <sz val="12"/>
        <rFont val="Calibri"/>
        <family val="2"/>
        <scheme val="minor"/>
      </rPr>
      <t>Sm/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</si>
  <si>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</si>
  <si>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</si>
  <si>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Lu/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</si>
  <si>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</si>
  <si>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sz val="12"/>
        <color theme="1"/>
        <rFont val="Calibri"/>
        <family val="2"/>
      </rPr>
      <t>ε</t>
    </r>
    <r>
      <rPr>
        <b/>
        <sz val="12"/>
        <color theme="1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</si>
  <si>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Sr(t)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</si>
  <si>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Nd(t)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</si>
  <si>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Hf(t)</t>
    </r>
  </si>
  <si>
    <t>Holocene</t>
  </si>
  <si>
    <t>Pleistocene</t>
  </si>
  <si>
    <t>Pliocene</t>
  </si>
  <si>
    <t>Miocene</t>
  </si>
  <si>
    <t>Oligocene</t>
  </si>
  <si>
    <t>N7-17M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</si>
</sst>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0.000"/>
    <numFmt numFmtId="168" formatCode="0.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Time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ck"/>
    </border>
    <border>
      <left style="thin">
        <color indexed="22"/>
      </left>
      <right style="thin"/>
      <top/>
      <bottom/>
    </border>
    <border>
      <left style="thin">
        <color indexed="22"/>
      </left>
      <right style="thin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/>
      <right style="thin">
        <color indexed="22"/>
      </right>
      <top style="thin">
        <color indexed="22"/>
      </top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35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167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2" applyNumberFormat="1" applyFont="1" applyFill="1" applyBorder="1" applyAlignment="1">
      <alignment horizontal="center" vertical="center" wrapText="1"/>
      <protection/>
    </xf>
    <xf numFmtId="164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24" applyFont="1" applyFill="1" applyBorder="1" applyAlignment="1">
      <alignment horizontal="center" vertical="center" wrapText="1"/>
      <protection/>
    </xf>
    <xf numFmtId="167" fontId="7" fillId="0" borderId="0" xfId="24" applyNumberFormat="1" applyFont="1" applyFill="1" applyBorder="1" applyAlignment="1">
      <alignment horizontal="center" vertical="center" wrapText="1"/>
      <protection/>
    </xf>
    <xf numFmtId="167" fontId="7" fillId="0" borderId="0" xfId="22" applyNumberFormat="1" applyFont="1" applyFill="1" applyBorder="1" applyAlignment="1">
      <alignment horizontal="center" vertical="center" wrapText="1"/>
      <protection/>
    </xf>
    <xf numFmtId="166" fontId="7" fillId="0" borderId="0" xfId="22" applyNumberFormat="1" applyFont="1" applyFill="1" applyBorder="1" applyAlignment="1">
      <alignment horizontal="center" vertical="center" wrapText="1"/>
      <protection/>
    </xf>
    <xf numFmtId="167" fontId="7" fillId="0" borderId="0" xfId="25" applyNumberFormat="1" applyFont="1" applyFill="1" applyBorder="1" applyAlignment="1">
      <alignment horizontal="center" vertical="center" wrapText="1"/>
      <protection/>
    </xf>
    <xf numFmtId="167" fontId="7" fillId="0" borderId="0" xfId="26" applyNumberFormat="1" applyFont="1" applyFill="1" applyBorder="1" applyAlignment="1">
      <alignment horizontal="center" vertical="center" wrapText="1"/>
      <protection/>
    </xf>
    <xf numFmtId="166" fontId="7" fillId="0" borderId="0" xfId="26" applyNumberFormat="1" applyFont="1" applyFill="1" applyBorder="1" applyAlignment="1">
      <alignment horizontal="center" vertical="center" wrapText="1"/>
      <protection/>
    </xf>
    <xf numFmtId="167" fontId="7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>
      <alignment horizontal="center" wrapText="1"/>
      <protection/>
    </xf>
    <xf numFmtId="164" fontId="6" fillId="0" borderId="0" xfId="20" applyNumberFormat="1" applyFont="1" applyFill="1" applyBorder="1" applyAlignment="1">
      <alignment horizontal="center" wrapText="1"/>
      <protection/>
    </xf>
    <xf numFmtId="168" fontId="6" fillId="0" borderId="0" xfId="20" applyNumberFormat="1" applyFont="1" applyFill="1" applyBorder="1" applyAlignment="1">
      <alignment horizontal="center" wrapText="1"/>
      <protection/>
    </xf>
    <xf numFmtId="166" fontId="6" fillId="0" borderId="0" xfId="0" applyNumberFormat="1" applyFont="1" applyFill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wrapText="1"/>
      <protection/>
    </xf>
    <xf numFmtId="168" fontId="6" fillId="0" borderId="0" xfId="23" applyNumberFormat="1" applyFont="1" applyFill="1" applyBorder="1" applyAlignment="1">
      <alignment horizontal="center" wrapText="1"/>
      <protection/>
    </xf>
    <xf numFmtId="164" fontId="7" fillId="0" borderId="0" xfId="23" applyNumberFormat="1" applyFont="1" applyFill="1" applyBorder="1" applyAlignment="1">
      <alignment horizontal="center" wrapText="1"/>
      <protection/>
    </xf>
    <xf numFmtId="164" fontId="7" fillId="0" borderId="0" xfId="21" applyNumberFormat="1" applyFont="1" applyFill="1" applyBorder="1" applyAlignment="1">
      <alignment horizontal="center" wrapText="1"/>
      <protection/>
    </xf>
    <xf numFmtId="168" fontId="7" fillId="0" borderId="0" xfId="23" applyNumberFormat="1" applyFont="1" applyFill="1" applyBorder="1" applyAlignment="1">
      <alignment horizontal="center" wrapText="1"/>
      <protection/>
    </xf>
    <xf numFmtId="166" fontId="7" fillId="0" borderId="0" xfId="20" applyNumberFormat="1" applyFont="1" applyFill="1" applyBorder="1" applyAlignment="1">
      <alignment horizontal="center" wrapText="1"/>
      <protection/>
    </xf>
    <xf numFmtId="166" fontId="7" fillId="0" borderId="0" xfId="21" applyNumberFormat="1" applyFont="1" applyFill="1" applyBorder="1" applyAlignment="1">
      <alignment horizontal="center" wrapText="1"/>
      <protection/>
    </xf>
    <xf numFmtId="168" fontId="6" fillId="0" borderId="0" xfId="0" applyNumberFormat="1" applyFont="1" applyFill="1" applyBorder="1" applyAlignment="1">
      <alignment horizontal="center"/>
    </xf>
    <xf numFmtId="166" fontId="6" fillId="0" borderId="0" xfId="23" applyNumberFormat="1" applyFont="1" applyFill="1" applyBorder="1" applyAlignment="1">
      <alignment horizontal="center" wrapText="1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3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left"/>
      <protection/>
    </xf>
    <xf numFmtId="0" fontId="9" fillId="2" borderId="0" xfId="21" applyFont="1" applyFill="1" applyBorder="1" applyAlignment="1">
      <alignment horizontal="center"/>
      <protection/>
    </xf>
    <xf numFmtId="0" fontId="9" fillId="2" borderId="0" xfId="31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0" fontId="2" fillId="2" borderId="0" xfId="24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left"/>
      <protection/>
    </xf>
    <xf numFmtId="0" fontId="9" fillId="3" borderId="0" xfId="21" applyFont="1" applyFill="1" applyBorder="1" applyAlignment="1">
      <alignment horizontal="center"/>
      <protection/>
    </xf>
    <xf numFmtId="0" fontId="9" fillId="3" borderId="0" xfId="31" applyFont="1" applyFill="1" applyBorder="1" applyAlignment="1">
      <alignment horizontal="center"/>
      <protection/>
    </xf>
    <xf numFmtId="166" fontId="9" fillId="3" borderId="0" xfId="21" applyNumberFormat="1" applyFont="1" applyFill="1" applyBorder="1" applyAlignment="1">
      <alignment horizontal="center" wrapText="1"/>
      <protection/>
    </xf>
    <xf numFmtId="0" fontId="2" fillId="3" borderId="0" xfId="0" applyFont="1" applyFill="1" applyBorder="1" applyAlignment="1">
      <alignment horizontal="center" vertical="center"/>
    </xf>
    <xf numFmtId="164" fontId="2" fillId="3" borderId="0" xfId="24" applyNumberFormat="1" applyFont="1" applyFill="1" applyBorder="1" applyAlignment="1">
      <alignment horizontal="center" vertical="center" wrapText="1"/>
      <protection/>
    </xf>
    <xf numFmtId="167" fontId="2" fillId="3" borderId="0" xfId="0" applyNumberFormat="1" applyFont="1" applyFill="1" applyBorder="1" applyAlignment="1">
      <alignment horizontal="center" vertical="center"/>
    </xf>
    <xf numFmtId="167" fontId="2" fillId="3" borderId="0" xfId="22" applyNumberFormat="1" applyFont="1" applyFill="1" applyBorder="1" applyAlignment="1">
      <alignment horizontal="center" vertical="center" wrapText="1"/>
      <protection/>
    </xf>
    <xf numFmtId="166" fontId="2" fillId="3" borderId="0" xfId="0" applyNumberFormat="1" applyFont="1" applyFill="1" applyBorder="1" applyAlignment="1">
      <alignment horizontal="center" vertical="center"/>
    </xf>
    <xf numFmtId="164" fontId="2" fillId="3" borderId="0" xfId="26" applyNumberFormat="1" applyFont="1" applyFill="1" applyBorder="1" applyAlignment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2" fillId="3" borderId="0" xfId="22" applyFont="1" applyFill="1" applyBorder="1" applyAlignment="1">
      <alignment horizontal="center" vertical="center" wrapText="1"/>
      <protection/>
    </xf>
    <xf numFmtId="0" fontId="2" fillId="3" borderId="0" xfId="24" applyFont="1" applyFill="1" applyBorder="1" applyAlignment="1">
      <alignment horizontal="center" vertical="center" wrapText="1"/>
      <protection/>
    </xf>
    <xf numFmtId="167" fontId="2" fillId="3" borderId="0" xfId="24" applyNumberFormat="1" applyFont="1" applyFill="1" applyBorder="1" applyAlignment="1">
      <alignment horizontal="center" vertical="center" wrapText="1"/>
      <protection/>
    </xf>
    <xf numFmtId="166" fontId="2" fillId="3" borderId="0" xfId="22" applyNumberFormat="1" applyFont="1" applyFill="1" applyBorder="1" applyAlignment="1">
      <alignment horizontal="center" vertical="center" wrapText="1"/>
      <protection/>
    </xf>
    <xf numFmtId="167" fontId="2" fillId="3" borderId="0" xfId="25" applyNumberFormat="1" applyFont="1" applyFill="1" applyBorder="1" applyAlignment="1">
      <alignment horizontal="center" vertical="center" wrapText="1"/>
      <protection/>
    </xf>
    <xf numFmtId="167" fontId="2" fillId="3" borderId="0" xfId="26" applyNumberFormat="1" applyFont="1" applyFill="1" applyBorder="1" applyAlignment="1">
      <alignment horizontal="center" vertical="center" wrapText="1"/>
      <protection/>
    </xf>
    <xf numFmtId="166" fontId="2" fillId="3" borderId="0" xfId="26" applyNumberFormat="1" applyFont="1" applyFill="1" applyBorder="1" applyAlignment="1">
      <alignment horizontal="center" vertical="center" wrapText="1"/>
      <protection/>
    </xf>
    <xf numFmtId="165" fontId="2" fillId="0" borderId="0" xfId="26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9" fillId="2" borderId="0" xfId="21" applyFont="1" applyFill="1" applyBorder="1" applyAlignment="1">
      <alignment horizontal="center" wrapText="1"/>
      <protection/>
    </xf>
    <xf numFmtId="167" fontId="9" fillId="2" borderId="0" xfId="21" applyNumberFormat="1" applyFont="1" applyFill="1" applyBorder="1" applyAlignment="1">
      <alignment horizontal="center" wrapText="1"/>
      <protection/>
    </xf>
    <xf numFmtId="166" fontId="9" fillId="2" borderId="0" xfId="21" applyNumberFormat="1" applyFont="1" applyFill="1" applyBorder="1" applyAlignment="1">
      <alignment horizontal="center" wrapText="1"/>
      <protection/>
    </xf>
    <xf numFmtId="165" fontId="9" fillId="2" borderId="0" xfId="21" applyNumberFormat="1" applyFont="1" applyFill="1" applyBorder="1" applyAlignment="1">
      <alignment horizontal="center" wrapText="1"/>
      <protection/>
    </xf>
    <xf numFmtId="167" fontId="9" fillId="2" borderId="0" xfId="31" applyNumberFormat="1" applyFont="1" applyFill="1" applyBorder="1" applyAlignment="1">
      <alignment horizontal="center" wrapText="1"/>
      <protection/>
    </xf>
    <xf numFmtId="164" fontId="9" fillId="2" borderId="0" xfId="31" applyNumberFormat="1" applyFont="1" applyFill="1" applyBorder="1" applyAlignment="1">
      <alignment horizontal="center" wrapText="1"/>
      <protection/>
    </xf>
    <xf numFmtId="166" fontId="9" fillId="2" borderId="0" xfId="31" applyNumberFormat="1" applyFont="1" applyFill="1" applyBorder="1" applyAlignment="1">
      <alignment horizontal="center" wrapText="1"/>
      <protection/>
    </xf>
    <xf numFmtId="0" fontId="9" fillId="4" borderId="0" xfId="21" applyFont="1" applyFill="1" applyBorder="1" applyAlignment="1">
      <alignment horizontal="left"/>
      <protection/>
    </xf>
    <xf numFmtId="0" fontId="9" fillId="4" borderId="0" xfId="21" applyFont="1" applyFill="1" applyBorder="1" applyAlignment="1">
      <alignment horizontal="center"/>
      <protection/>
    </xf>
    <xf numFmtId="0" fontId="2" fillId="4" borderId="0" xfId="0" applyFont="1" applyFill="1" applyBorder="1" applyAlignment="1">
      <alignment horizontal="center" vertical="center"/>
    </xf>
    <xf numFmtId="164" fontId="2" fillId="4" borderId="0" xfId="24" applyNumberFormat="1" applyFont="1" applyFill="1" applyBorder="1" applyAlignment="1">
      <alignment horizontal="center" vertical="center" wrapText="1"/>
      <protection/>
    </xf>
    <xf numFmtId="167" fontId="2" fillId="4" borderId="0" xfId="0" applyNumberFormat="1" applyFont="1" applyFill="1" applyBorder="1" applyAlignment="1">
      <alignment horizontal="center" vertical="center"/>
    </xf>
    <xf numFmtId="167" fontId="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0" applyNumberFormat="1" applyFont="1" applyFill="1" applyBorder="1" applyAlignment="1">
      <alignment horizontal="center" vertical="center"/>
    </xf>
    <xf numFmtId="164" fontId="2" fillId="4" borderId="0" xfId="26" applyNumberFormat="1" applyFont="1" applyFill="1" applyBorder="1" applyAlignment="1">
      <alignment horizontal="center" vertical="center" wrapText="1"/>
      <protection/>
    </xf>
    <xf numFmtId="164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4" borderId="0" xfId="21" applyFont="1" applyFill="1" applyBorder="1" applyAlignment="1">
      <alignment horizontal="center" vertical="center"/>
      <protection/>
    </xf>
    <xf numFmtId="0" fontId="2" fillId="4" borderId="0" xfId="22" applyFont="1" applyFill="1" applyBorder="1" applyAlignment="1">
      <alignment horizontal="center" vertical="center" wrapText="1"/>
      <protection/>
    </xf>
    <xf numFmtId="0" fontId="2" fillId="4" borderId="0" xfId="24" applyFont="1" applyFill="1" applyBorder="1" applyAlignment="1">
      <alignment horizontal="center" vertical="center" wrapText="1"/>
      <protection/>
    </xf>
    <xf numFmtId="167" fontId="2" fillId="4" borderId="0" xfId="24" applyNumberFormat="1" applyFont="1" applyFill="1" applyBorder="1" applyAlignment="1">
      <alignment horizontal="center" vertical="center" wrapText="1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166" fontId="12" fillId="4" borderId="0" xfId="20" applyNumberFormat="1" applyFont="1" applyFill="1" applyBorder="1" applyAlignment="1">
      <alignment horizontal="center" vertical="center"/>
      <protection/>
    </xf>
    <xf numFmtId="165" fontId="12" fillId="4" borderId="0" xfId="20" applyNumberFormat="1" applyFont="1" applyFill="1" applyBorder="1" applyAlignment="1">
      <alignment horizontal="center" vertical="center"/>
      <protection/>
    </xf>
    <xf numFmtId="167" fontId="2" fillId="4" borderId="0" xfId="25" applyNumberFormat="1" applyFont="1" applyFill="1" applyBorder="1" applyAlignment="1">
      <alignment horizontal="center" vertical="center" wrapText="1"/>
      <protection/>
    </xf>
    <xf numFmtId="167" fontId="2" fillId="4" borderId="0" xfId="26" applyNumberFormat="1" applyFont="1" applyFill="1" applyBorder="1" applyAlignment="1">
      <alignment horizontal="center" vertical="center" wrapText="1"/>
      <protection/>
    </xf>
    <xf numFmtId="164" fontId="1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26" applyNumberFormat="1" applyFont="1" applyFill="1" applyBorder="1" applyAlignment="1">
      <alignment horizontal="center" vertical="center" wrapText="1"/>
      <protection/>
    </xf>
    <xf numFmtId="166" fontId="12" fillId="4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9" fillId="3" borderId="0" xfId="31" applyFont="1" applyFill="1" applyBorder="1" applyAlignment="1">
      <alignment wrapText="1"/>
      <protection/>
    </xf>
    <xf numFmtId="0" fontId="8" fillId="3" borderId="0" xfId="0" applyFont="1" applyFill="1" applyBorder="1"/>
    <xf numFmtId="0" fontId="9" fillId="4" borderId="0" xfId="31" applyFont="1" applyFill="1" applyBorder="1" applyAlignment="1">
      <alignment wrapText="1"/>
      <protection/>
    </xf>
    <xf numFmtId="0" fontId="9" fillId="4" borderId="0" xfId="31" applyFont="1" applyFill="1" applyBorder="1" applyAlignment="1">
      <alignment horizontal="center" wrapText="1"/>
      <protection/>
    </xf>
    <xf numFmtId="167" fontId="9" fillId="4" borderId="0" xfId="31" applyNumberFormat="1" applyFont="1" applyFill="1" applyBorder="1" applyAlignment="1">
      <alignment horizontal="center" wrapText="1"/>
      <protection/>
    </xf>
    <xf numFmtId="167" fontId="8" fillId="4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 wrapText="1"/>
      <protection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3" borderId="0" xfId="31" applyFont="1" applyFill="1" applyBorder="1" applyAlignment="1">
      <alignment horizontal="center" wrapText="1"/>
      <protection/>
    </xf>
    <xf numFmtId="167" fontId="9" fillId="3" borderId="0" xfId="31" applyNumberFormat="1" applyFont="1" applyFill="1" applyBorder="1" applyAlignment="1">
      <alignment horizontal="center" wrapText="1"/>
      <protection/>
    </xf>
    <xf numFmtId="167" fontId="8" fillId="3" borderId="0" xfId="0" applyNumberFormat="1" applyFont="1" applyFill="1" applyBorder="1" applyAlignment="1">
      <alignment horizontal="center"/>
    </xf>
    <xf numFmtId="166" fontId="9" fillId="3" borderId="0" xfId="31" applyNumberFormat="1" applyFont="1" applyFill="1" applyBorder="1" applyAlignment="1">
      <alignment horizontal="center" wrapText="1"/>
      <protection/>
    </xf>
    <xf numFmtId="0" fontId="8" fillId="3" borderId="0" xfId="0" applyFont="1" applyFill="1" applyBorder="1" applyAlignment="1">
      <alignment horizontal="center"/>
    </xf>
    <xf numFmtId="0" fontId="9" fillId="4" borderId="0" xfId="21" applyFont="1" applyFill="1" applyBorder="1" applyAlignment="1">
      <alignment horizontal="center" wrapText="1"/>
      <protection/>
    </xf>
    <xf numFmtId="167" fontId="9" fillId="4" borderId="0" xfId="21" applyNumberFormat="1" applyFont="1" applyFill="1" applyBorder="1" applyAlignment="1">
      <alignment horizontal="center" wrapText="1"/>
      <protection/>
    </xf>
    <xf numFmtId="166" fontId="9" fillId="4" borderId="0" xfId="21" applyNumberFormat="1" applyFont="1" applyFill="1" applyBorder="1" applyAlignment="1">
      <alignment horizontal="center" wrapText="1"/>
      <protection/>
    </xf>
    <xf numFmtId="164" fontId="9" fillId="4" borderId="0" xfId="31" applyNumberFormat="1" applyFont="1" applyFill="1" applyBorder="1" applyAlignment="1">
      <alignment horizontal="center" wrapText="1"/>
      <protection/>
    </xf>
    <xf numFmtId="165" fontId="8" fillId="4" borderId="0" xfId="0" applyNumberFormat="1" applyFont="1" applyFill="1" applyBorder="1" applyAlignment="1">
      <alignment horizontal="center"/>
    </xf>
    <xf numFmtId="0" fontId="9" fillId="3" borderId="0" xfId="21" applyFont="1" applyFill="1" applyBorder="1" applyAlignment="1">
      <alignment horizontal="center" wrapText="1"/>
      <protection/>
    </xf>
    <xf numFmtId="167" fontId="9" fillId="3" borderId="0" xfId="21" applyNumberFormat="1" applyFont="1" applyFill="1" applyBorder="1" applyAlignment="1">
      <alignment horizontal="center" wrapText="1"/>
      <protection/>
    </xf>
    <xf numFmtId="164" fontId="9" fillId="3" borderId="0" xfId="31" applyNumberFormat="1" applyFont="1" applyFill="1" applyBorder="1" applyAlignment="1">
      <alignment horizontal="center" wrapText="1"/>
      <protection/>
    </xf>
    <xf numFmtId="165" fontId="8" fillId="3" borderId="0" xfId="0" applyNumberFormat="1" applyFont="1" applyFill="1" applyBorder="1" applyAlignment="1">
      <alignment horizontal="center"/>
    </xf>
    <xf numFmtId="165" fontId="9" fillId="4" borderId="0" xfId="21" applyNumberFormat="1" applyFont="1" applyFill="1" applyBorder="1" applyAlignment="1">
      <alignment horizontal="center" wrapText="1"/>
      <protection/>
    </xf>
    <xf numFmtId="166" fontId="8" fillId="4" borderId="0" xfId="0" applyNumberFormat="1" applyFont="1" applyFill="1" applyBorder="1" applyAlignment="1">
      <alignment horizontal="center"/>
    </xf>
    <xf numFmtId="165" fontId="9" fillId="3" borderId="0" xfId="21" applyNumberFormat="1" applyFont="1" applyFill="1" applyBorder="1" applyAlignment="1">
      <alignment horizontal="center" wrapText="1"/>
      <protection/>
    </xf>
    <xf numFmtId="166" fontId="8" fillId="3" borderId="0" xfId="0" applyNumberFormat="1" applyFont="1" applyFill="1" applyBorder="1" applyAlignment="1">
      <alignment horizontal="center"/>
    </xf>
    <xf numFmtId="164" fontId="6" fillId="4" borderId="0" xfId="21" applyNumberFormat="1" applyFont="1" applyFill="1" applyBorder="1" applyAlignment="1">
      <alignment horizontal="center" vertical="center" wrapText="1"/>
      <protection/>
    </xf>
    <xf numFmtId="167" fontId="6" fillId="4" borderId="0" xfId="22" applyNumberFormat="1" applyFont="1" applyFill="1" applyBorder="1" applyAlignment="1">
      <alignment horizontal="center" vertical="center" wrapText="1"/>
      <protection/>
    </xf>
    <xf numFmtId="164" fontId="6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2" applyNumberFormat="1" applyFont="1" applyFill="1" applyBorder="1" applyAlignment="1">
      <alignment horizontal="center" vertical="center" wrapText="1"/>
      <protection/>
    </xf>
    <xf numFmtId="0" fontId="7" fillId="4" borderId="0" xfId="22" applyFont="1" applyFill="1" applyBorder="1" applyAlignment="1">
      <alignment horizontal="center" vertical="center" wrapText="1"/>
      <protection/>
    </xf>
    <xf numFmtId="0" fontId="7" fillId="4" borderId="0" xfId="24" applyFont="1" applyFill="1" applyBorder="1" applyAlignment="1">
      <alignment horizontal="center" vertical="center" wrapText="1"/>
      <protection/>
    </xf>
    <xf numFmtId="167" fontId="7" fillId="4" borderId="0" xfId="24" applyNumberFormat="1" applyFont="1" applyFill="1" applyBorder="1" applyAlignment="1">
      <alignment horizontal="center" vertical="center" wrapText="1"/>
      <protection/>
    </xf>
    <xf numFmtId="167" fontId="7" fillId="4" borderId="0" xfId="22" applyNumberFormat="1" applyFont="1" applyFill="1" applyBorder="1" applyAlignment="1">
      <alignment horizontal="center" vertical="center" wrapText="1"/>
      <protection/>
    </xf>
    <xf numFmtId="166" fontId="7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0" applyNumberFormat="1" applyFont="1" applyFill="1" applyBorder="1" applyAlignment="1">
      <alignment horizontal="center" vertical="center"/>
      <protection/>
    </xf>
    <xf numFmtId="164" fontId="6" fillId="4" borderId="0" xfId="24" applyNumberFormat="1" applyFont="1" applyFill="1" applyBorder="1" applyAlignment="1">
      <alignment horizontal="center" vertical="center" wrapText="1"/>
      <protection/>
    </xf>
    <xf numFmtId="167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4" fontId="6" fillId="3" borderId="0" xfId="24" applyNumberFormat="1" applyFont="1" applyFill="1" applyBorder="1" applyAlignment="1">
      <alignment horizontal="center" vertical="center" wrapText="1"/>
      <protection/>
    </xf>
    <xf numFmtId="167" fontId="6" fillId="3" borderId="0" xfId="0" applyNumberFormat="1" applyFont="1" applyFill="1" applyBorder="1" applyAlignment="1">
      <alignment horizontal="center" vertical="center"/>
    </xf>
    <xf numFmtId="164" fontId="6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0" applyNumberFormat="1" applyFont="1" applyFill="1" applyBorder="1" applyAlignment="1">
      <alignment horizontal="center" vertical="center"/>
    </xf>
    <xf numFmtId="0" fontId="7" fillId="3" borderId="0" xfId="22" applyFont="1" applyFill="1" applyBorder="1" applyAlignment="1">
      <alignment horizontal="center" vertical="center" wrapText="1"/>
      <protection/>
    </xf>
    <xf numFmtId="0" fontId="7" fillId="3" borderId="0" xfId="24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167" fontId="7" fillId="3" borderId="0" xfId="24" applyNumberFormat="1" applyFont="1" applyFill="1" applyBorder="1" applyAlignment="1">
      <alignment horizontal="center" vertical="center" wrapText="1"/>
      <protection/>
    </xf>
    <xf numFmtId="167" fontId="7" fillId="3" borderId="0" xfId="22" applyNumberFormat="1" applyFont="1" applyFill="1" applyBorder="1" applyAlignment="1">
      <alignment horizontal="center" vertical="center" wrapText="1"/>
      <protection/>
    </xf>
    <xf numFmtId="166" fontId="7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20" applyNumberFormat="1" applyFont="1" applyFill="1" applyBorder="1" applyAlignment="1">
      <alignment horizontal="center" vertical="center"/>
      <protection/>
    </xf>
    <xf numFmtId="167" fontId="6" fillId="3" borderId="0" xfId="20" applyNumberFormat="1" applyFont="1" applyFill="1" applyBorder="1" applyAlignment="1">
      <alignment horizontal="center" vertical="center"/>
      <protection/>
    </xf>
    <xf numFmtId="167" fontId="7" fillId="3" borderId="0" xfId="27" applyNumberFormat="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wrapText="1"/>
      <protection/>
    </xf>
    <xf numFmtId="0" fontId="9" fillId="5" borderId="0" xfId="21" applyFont="1" applyFill="1" applyBorder="1" applyAlignment="1">
      <alignment horizontal="center"/>
      <protection/>
    </xf>
    <xf numFmtId="0" fontId="9" fillId="5" borderId="0" xfId="31" applyFont="1" applyFill="1" applyBorder="1" applyAlignment="1">
      <alignment horizontal="center"/>
      <protection/>
    </xf>
    <xf numFmtId="0" fontId="8" fillId="0" borderId="0" xfId="0" applyFont="1" applyBorder="1"/>
    <xf numFmtId="0" fontId="8" fillId="0" borderId="0" xfId="0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0" xfId="31" applyFont="1" applyFill="1" applyBorder="1" applyAlignment="1">
      <alignment wrapText="1"/>
      <protection/>
    </xf>
    <xf numFmtId="0" fontId="9" fillId="2" borderId="0" xfId="31" applyFont="1" applyFill="1" applyBorder="1" applyAlignment="1">
      <alignment horizontal="center" wrapText="1"/>
      <protection/>
    </xf>
    <xf numFmtId="167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6" borderId="0" xfId="21" applyFont="1" applyFill="1" applyBorder="1" applyAlignment="1">
      <alignment horizontal="center" wrapText="1"/>
      <protection/>
    </xf>
    <xf numFmtId="167" fontId="9" fillId="6" borderId="0" xfId="21" applyNumberFormat="1" applyFont="1" applyFill="1" applyBorder="1" applyAlignment="1">
      <alignment horizontal="center" wrapText="1"/>
      <protection/>
    </xf>
    <xf numFmtId="166" fontId="9" fillId="6" borderId="0" xfId="21" applyNumberFormat="1" applyFont="1" applyFill="1" applyBorder="1" applyAlignment="1">
      <alignment horizontal="center" wrapText="1"/>
      <protection/>
    </xf>
    <xf numFmtId="167" fontId="9" fillId="6" borderId="0" xfId="31" applyNumberFormat="1" applyFont="1" applyFill="1" applyBorder="1" applyAlignment="1">
      <alignment horizontal="center" wrapText="1"/>
      <protection/>
    </xf>
    <xf numFmtId="164" fontId="9" fillId="6" borderId="0" xfId="31" applyNumberFormat="1" applyFont="1" applyFill="1" applyBorder="1" applyAlignment="1">
      <alignment horizontal="center" wrapText="1"/>
      <protection/>
    </xf>
    <xf numFmtId="166" fontId="9" fillId="6" borderId="0" xfId="31" applyNumberFormat="1" applyFont="1" applyFill="1" applyBorder="1" applyAlignment="1">
      <alignment horizontal="center" wrapText="1"/>
      <protection/>
    </xf>
    <xf numFmtId="0" fontId="8" fillId="6" borderId="0" xfId="0" applyFont="1" applyFill="1" applyBorder="1" applyAlignment="1">
      <alignment horizontal="center"/>
    </xf>
    <xf numFmtId="165" fontId="8" fillId="6" borderId="0" xfId="0" applyNumberFormat="1" applyFont="1" applyFill="1" applyBorder="1" applyAlignment="1">
      <alignment horizontal="center"/>
    </xf>
    <xf numFmtId="0" fontId="8" fillId="6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/>
      <protection/>
    </xf>
    <xf numFmtId="166" fontId="9" fillId="3" borderId="0" xfId="31" applyNumberFormat="1" applyFont="1" applyFill="1" applyBorder="1" applyAlignment="1">
      <alignment horizontal="center"/>
      <protection/>
    </xf>
    <xf numFmtId="164" fontId="9" fillId="4" borderId="0" xfId="31" applyNumberFormat="1" applyFont="1" applyFill="1" applyBorder="1" applyAlignment="1">
      <alignment horizontal="center"/>
      <protection/>
    </xf>
    <xf numFmtId="164" fontId="8" fillId="4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9" fillId="3" borderId="0" xfId="31" applyNumberFormat="1" applyFont="1" applyFill="1" applyBorder="1" applyAlignment="1">
      <alignment horizontal="center"/>
      <protection/>
    </xf>
    <xf numFmtId="167" fontId="9" fillId="4" borderId="0" xfId="31" applyNumberFormat="1" applyFont="1" applyFill="1" applyBorder="1" applyAlignment="1">
      <alignment horizontal="center"/>
      <protection/>
    </xf>
    <xf numFmtId="167" fontId="9" fillId="3" borderId="0" xfId="31" applyNumberFormat="1" applyFont="1" applyFill="1" applyBorder="1" applyAlignment="1">
      <alignment horizontal="center"/>
      <protection/>
    </xf>
    <xf numFmtId="165" fontId="9" fillId="4" borderId="0" xfId="31" applyNumberFormat="1" applyFont="1" applyFill="1" applyBorder="1" applyAlignment="1">
      <alignment horizontal="center"/>
      <protection/>
    </xf>
    <xf numFmtId="165" fontId="9" fillId="3" borderId="0" xfId="31" applyNumberFormat="1" applyFont="1" applyFill="1" applyBorder="1" applyAlignment="1">
      <alignment horizontal="center"/>
      <protection/>
    </xf>
    <xf numFmtId="167" fontId="12" fillId="4" borderId="0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164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5" applyNumberFormat="1" applyFont="1" applyFill="1" applyBorder="1" applyAlignment="1">
      <alignment horizontal="center" vertical="center" wrapText="1"/>
      <protection/>
    </xf>
    <xf numFmtId="167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26" applyNumberFormat="1" applyFont="1" applyFill="1" applyBorder="1" applyAlignment="1">
      <alignment horizontal="center" vertical="center" wrapText="1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6" fillId="0" borderId="0" xfId="23" applyNumberFormat="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Border="1" applyAlignment="1">
      <alignment horizontal="center" vertical="center" wrapText="1"/>
      <protection/>
    </xf>
    <xf numFmtId="167" fontId="6" fillId="0" borderId="0" xfId="28" applyNumberFormat="1" applyFont="1" applyFill="1" applyBorder="1" applyAlignment="1">
      <alignment horizontal="center" vertical="center" wrapText="1"/>
      <protection/>
    </xf>
    <xf numFmtId="164" fontId="6" fillId="0" borderId="0" xfId="24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6" fillId="0" borderId="1" xfId="23" applyFont="1" applyFill="1" applyBorder="1" applyAlignment="1">
      <alignment horizontal="center" vertical="center" wrapText="1"/>
      <protection/>
    </xf>
    <xf numFmtId="167" fontId="16" fillId="0" borderId="1" xfId="28" applyNumberFormat="1" applyFont="1" applyFill="1" applyBorder="1" applyAlignment="1">
      <alignment horizontal="center" vertical="center" wrapText="1"/>
      <protection/>
    </xf>
    <xf numFmtId="2" fontId="1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3" applyNumberFormat="1" applyFont="1" applyFill="1" applyBorder="1" applyAlignment="1">
      <alignment horizontal="center" vertical="center" wrapText="1"/>
      <protection/>
    </xf>
    <xf numFmtId="166" fontId="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6" applyNumberFormat="1" applyFont="1" applyFill="1" applyBorder="1" applyAlignment="1">
      <alignment horizontal="center" vertical="center" wrapText="1"/>
      <protection/>
    </xf>
    <xf numFmtId="166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3" applyNumberFormat="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164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2" applyNumberFormat="1" applyFont="1" applyFill="1" applyBorder="1" applyAlignment="1">
      <alignment horizontal="center" vertical="center" wrapText="1"/>
      <protection/>
    </xf>
    <xf numFmtId="166" fontId="16" fillId="0" borderId="1" xfId="22" applyNumberFormat="1" applyFont="1" applyFill="1" applyBorder="1" applyAlignment="1">
      <alignment horizontal="center" vertical="center" wrapText="1"/>
      <protection/>
    </xf>
    <xf numFmtId="164" fontId="16" fillId="0" borderId="1" xfId="28" applyNumberFormat="1" applyFont="1" applyFill="1" applyBorder="1" applyAlignment="1">
      <alignment horizontal="center" vertical="center" wrapText="1"/>
      <protection/>
    </xf>
    <xf numFmtId="164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9" applyNumberFormat="1" applyFont="1" applyFill="1" applyBorder="1" applyAlignment="1">
      <alignment horizontal="center" vertical="center" wrapText="1"/>
      <protection/>
    </xf>
    <xf numFmtId="164" fontId="16" fillId="0" borderId="1" xfId="23" applyNumberFormat="1" applyFont="1" applyFill="1" applyBorder="1" applyAlignment="1">
      <alignment horizontal="center" vertical="center" wrapText="1"/>
      <protection/>
    </xf>
    <xf numFmtId="164" fontId="6" fillId="0" borderId="0" xfId="20" applyNumberFormat="1" applyFont="1" applyBorder="1" applyAlignment="1">
      <alignment horizontal="center" vertical="center"/>
      <protection/>
    </xf>
    <xf numFmtId="0" fontId="16" fillId="0" borderId="1" xfId="21" applyNumberFormat="1" applyFont="1" applyFill="1" applyBorder="1" applyAlignment="1">
      <alignment horizontal="center" vertical="center" wrapText="1"/>
      <protection/>
    </xf>
    <xf numFmtId="0" fontId="6" fillId="0" borderId="0" xfId="26" applyFont="1" applyBorder="1" applyAlignment="1">
      <alignment horizontal="center" vertical="center"/>
      <protection/>
    </xf>
    <xf numFmtId="167" fontId="16" fillId="0" borderId="1" xfId="22" applyNumberFormat="1" applyFont="1" applyFill="1" applyBorder="1" applyAlignment="1">
      <alignment horizontal="center" vertical="center" wrapText="1"/>
      <protection/>
    </xf>
    <xf numFmtId="167" fontId="14" fillId="0" borderId="0" xfId="31" applyNumberFormat="1" applyFont="1" applyFill="1" applyBorder="1" applyAlignment="1">
      <alignment horizontal="center" vertical="center" wrapText="1"/>
      <protection/>
    </xf>
    <xf numFmtId="167" fontId="15" fillId="0" borderId="0" xfId="0" applyNumberFormat="1" applyFont="1" applyFill="1" applyBorder="1" applyAlignment="1">
      <alignment horizontal="center" vertical="center"/>
    </xf>
    <xf numFmtId="166" fontId="14" fillId="0" borderId="0" xfId="31" applyNumberFormat="1" applyFont="1" applyFill="1" applyBorder="1" applyAlignment="1">
      <alignment horizontal="center" vertical="center" wrapText="1"/>
      <protection/>
    </xf>
    <xf numFmtId="167" fontId="14" fillId="0" borderId="0" xfId="21" applyNumberFormat="1" applyFont="1" applyFill="1" applyBorder="1" applyAlignment="1">
      <alignment horizontal="center" vertical="center" wrapText="1"/>
      <protection/>
    </xf>
    <xf numFmtId="164" fontId="15" fillId="0" borderId="0" xfId="0" applyNumberFormat="1" applyFont="1" applyFill="1" applyBorder="1" applyAlignment="1">
      <alignment horizontal="center" vertical="center"/>
    </xf>
    <xf numFmtId="166" fontId="14" fillId="0" borderId="0" xfId="21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Fill="1" applyBorder="1" applyAlignment="1">
      <alignment horizontal="center" vertical="center"/>
    </xf>
    <xf numFmtId="164" fontId="14" fillId="0" borderId="0" xfId="31" applyNumberFormat="1" applyFont="1" applyFill="1" applyBorder="1" applyAlignment="1">
      <alignment horizontal="center" vertical="center" wrapText="1"/>
      <protection/>
    </xf>
    <xf numFmtId="167" fontId="9" fillId="0" borderId="0" xfId="21" applyNumberFormat="1" applyFont="1" applyFill="1" applyBorder="1" applyAlignment="1">
      <alignment horizontal="center" wrapText="1"/>
      <protection/>
    </xf>
    <xf numFmtId="166" fontId="9" fillId="0" borderId="0" xfId="21" applyNumberFormat="1" applyFont="1" applyFill="1" applyBorder="1" applyAlignment="1">
      <alignment horizontal="center" wrapText="1"/>
      <protection/>
    </xf>
    <xf numFmtId="167" fontId="9" fillId="0" borderId="0" xfId="31" applyNumberFormat="1" applyFont="1" applyFill="1" applyBorder="1" applyAlignment="1">
      <alignment horizontal="center" wrapText="1"/>
      <protection/>
    </xf>
    <xf numFmtId="164" fontId="9" fillId="0" borderId="0" xfId="31" applyNumberFormat="1" applyFont="1" applyFill="1" applyBorder="1" applyAlignment="1">
      <alignment horizontal="center" wrapText="1"/>
      <protection/>
    </xf>
    <xf numFmtId="166" fontId="9" fillId="0" borderId="0" xfId="31" applyNumberFormat="1" applyFont="1" applyFill="1" applyBorder="1" applyAlignment="1">
      <alignment horizontal="center" wrapText="1"/>
      <protection/>
    </xf>
    <xf numFmtId="164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vertical="center"/>
    </xf>
    <xf numFmtId="167" fontId="16" fillId="0" borderId="6" xfId="28" applyNumberFormat="1" applyFont="1" applyFill="1" applyBorder="1" applyAlignment="1">
      <alignment horizontal="center" vertical="center" wrapText="1"/>
      <protection/>
    </xf>
    <xf numFmtId="164" fontId="16" fillId="0" borderId="6" xfId="21" applyNumberFormat="1" applyFont="1" applyFill="1" applyBorder="1" applyAlignment="1">
      <alignment horizontal="center" vertical="center" wrapText="1"/>
      <protection/>
    </xf>
    <xf numFmtId="164" fontId="16" fillId="0" borderId="6" xfId="28" applyNumberFormat="1" applyFont="1" applyFill="1" applyBorder="1" applyAlignment="1">
      <alignment horizontal="center" vertical="center" wrapText="1"/>
      <protection/>
    </xf>
    <xf numFmtId="1" fontId="16" fillId="0" borderId="7" xfId="22" applyNumberFormat="1" applyFont="1" applyFill="1" applyBorder="1" applyAlignment="1">
      <alignment horizontal="center" vertical="center" wrapText="1"/>
      <protection/>
    </xf>
    <xf numFmtId="1" fontId="16" fillId="0" borderId="8" xfId="22" applyNumberFormat="1" applyFont="1" applyFill="1" applyBorder="1" applyAlignment="1">
      <alignment horizontal="center" vertical="center" wrapText="1"/>
      <protection/>
    </xf>
    <xf numFmtId="1" fontId="6" fillId="0" borderId="3" xfId="22" applyNumberFormat="1" applyFont="1" applyFill="1" applyBorder="1" applyAlignment="1">
      <alignment horizontal="center" vertical="center" wrapText="1"/>
      <protection/>
    </xf>
    <xf numFmtId="1" fontId="16" fillId="0" borderId="7" xfId="23" applyNumberFormat="1" applyFont="1" applyFill="1" applyBorder="1" applyAlignment="1">
      <alignment horizontal="center" vertical="center" wrapText="1"/>
      <protection/>
    </xf>
    <xf numFmtId="1" fontId="6" fillId="0" borderId="4" xfId="22" applyNumberFormat="1" applyFont="1" applyFill="1" applyBorder="1" applyAlignment="1">
      <alignment horizontal="center" vertical="center" wrapText="1"/>
      <protection/>
    </xf>
    <xf numFmtId="1" fontId="6" fillId="0" borderId="3" xfId="0" applyNumberFormat="1" applyFont="1" applyFill="1" applyBorder="1" applyAlignment="1">
      <alignment horizontal="center" vertical="center"/>
    </xf>
    <xf numFmtId="1" fontId="14" fillId="0" borderId="3" xfId="21" applyNumberFormat="1" applyFont="1" applyFill="1" applyBorder="1" applyAlignment="1">
      <alignment horizontal="center" vertical="center" wrapText="1"/>
      <protection/>
    </xf>
    <xf numFmtId="1" fontId="6" fillId="0" borderId="4" xfId="0" applyNumberFormat="1" applyFont="1" applyFill="1" applyBorder="1" applyAlignment="1">
      <alignment horizontal="center" vertical="center"/>
    </xf>
    <xf numFmtId="1" fontId="14" fillId="0" borderId="4" xfId="21" applyNumberFormat="1" applyFont="1" applyFill="1" applyBorder="1" applyAlignment="1">
      <alignment horizontal="center" vertical="center" wrapText="1"/>
      <protection/>
    </xf>
    <xf numFmtId="167" fontId="16" fillId="0" borderId="6" xfId="26" applyNumberFormat="1" applyFont="1" applyFill="1" applyBorder="1" applyAlignment="1">
      <alignment horizontal="center" vertical="center" wrapText="1"/>
      <protection/>
    </xf>
    <xf numFmtId="1" fontId="6" fillId="0" borderId="7" xfId="23" applyNumberFormat="1" applyFont="1" applyFill="1" applyBorder="1" applyAlignment="1">
      <alignment horizontal="center" vertical="center" wrapText="1"/>
      <protection/>
    </xf>
    <xf numFmtId="1" fontId="16" fillId="0" borderId="8" xfId="23" applyNumberFormat="1" applyFont="1" applyFill="1" applyBorder="1" applyAlignment="1">
      <alignment horizontal="center" vertical="center" wrapText="1"/>
      <protection/>
    </xf>
    <xf numFmtId="1" fontId="13" fillId="0" borderId="2" xfId="22" applyNumberFormat="1" applyFont="1" applyFill="1" applyBorder="1" applyAlignment="1">
      <alignment horizontal="center" vertical="center"/>
      <protection/>
    </xf>
    <xf numFmtId="0" fontId="13" fillId="0" borderId="2" xfId="26" applyFont="1" applyFill="1" applyBorder="1" applyAlignment="1">
      <alignment horizontal="center" vertical="center"/>
      <protection/>
    </xf>
    <xf numFmtId="165" fontId="6" fillId="0" borderId="3" xfId="26" applyNumberFormat="1" applyFont="1" applyFill="1" applyBorder="1" applyAlignment="1">
      <alignment horizontal="center" vertical="center" wrapText="1"/>
      <protection/>
    </xf>
    <xf numFmtId="165" fontId="6" fillId="0" borderId="4" xfId="26" applyNumberFormat="1" applyFont="1" applyFill="1" applyBorder="1" applyAlignment="1">
      <alignment horizontal="center" vertical="center" wrapText="1"/>
      <protection/>
    </xf>
    <xf numFmtId="165" fontId="15" fillId="0" borderId="3" xfId="0" applyNumberFormat="1" applyFont="1" applyFill="1" applyBorder="1" applyAlignment="1">
      <alignment horizontal="center" vertical="center"/>
    </xf>
    <xf numFmtId="168" fontId="16" fillId="0" borderId="6" xfId="21" applyNumberFormat="1" applyFont="1" applyFill="1" applyBorder="1" applyAlignment="1">
      <alignment horizontal="center" vertical="center" wrapText="1"/>
      <protection/>
    </xf>
    <xf numFmtId="165" fontId="16" fillId="0" borderId="7" xfId="26" applyNumberFormat="1" applyFont="1" applyFill="1" applyBorder="1" applyAlignment="1">
      <alignment horizontal="center" vertical="center" wrapText="1"/>
      <protection/>
    </xf>
    <xf numFmtId="165" fontId="16" fillId="0" borderId="8" xfId="26" applyNumberFormat="1" applyFont="1" applyFill="1" applyBorder="1" applyAlignment="1">
      <alignment horizontal="center" vertical="center" wrapText="1"/>
      <protection/>
    </xf>
    <xf numFmtId="165" fontId="15" fillId="0" borderId="4" xfId="0" applyNumberFormat="1" applyFont="1" applyFill="1" applyBorder="1" applyAlignment="1">
      <alignment horizontal="center" vertical="center"/>
    </xf>
    <xf numFmtId="168" fontId="16" fillId="0" borderId="6" xfId="29" applyNumberFormat="1" applyFont="1" applyFill="1" applyBorder="1" applyAlignment="1">
      <alignment horizontal="center" vertical="center" wrapText="1"/>
      <protection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1" xfId="21" applyNumberFormat="1" applyFont="1" applyFill="1" applyBorder="1" applyAlignment="1">
      <alignment horizontal="center" vertical="center" wrapText="1"/>
      <protection/>
    </xf>
    <xf numFmtId="164" fontId="16" fillId="0" borderId="12" xfId="21" applyNumberFormat="1" applyFont="1" applyFill="1" applyBorder="1" applyAlignment="1">
      <alignment horizontal="center" vertical="center" wrapText="1"/>
      <protection/>
    </xf>
    <xf numFmtId="164" fontId="16" fillId="0" borderId="11" xfId="21" applyNumberFormat="1" applyFont="1" applyFill="1" applyBorder="1" applyAlignment="1">
      <alignment horizontal="center" vertical="center" wrapText="1"/>
      <protection/>
    </xf>
    <xf numFmtId="167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1" xfId="22" applyNumberFormat="1" applyFont="1" applyFill="1" applyBorder="1" applyAlignment="1">
      <alignment horizontal="center" vertical="center" wrapText="1"/>
      <protection/>
    </xf>
    <xf numFmtId="166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2" xfId="28" applyNumberFormat="1" applyFont="1" applyFill="1" applyBorder="1" applyAlignment="1">
      <alignment horizontal="center" vertical="center" wrapText="1"/>
      <protection/>
    </xf>
    <xf numFmtId="164" fontId="16" fillId="0" borderId="11" xfId="28" applyNumberFormat="1" applyFont="1" applyFill="1" applyBorder="1" applyAlignment="1">
      <alignment horizontal="center" vertical="center" wrapText="1"/>
      <protection/>
    </xf>
    <xf numFmtId="164" fontId="16" fillId="0" borderId="11" xfId="26" applyNumberFormat="1" applyFont="1" applyFill="1" applyBorder="1" applyAlignment="1">
      <alignment horizontal="center" vertical="center" wrapText="1"/>
      <protection/>
    </xf>
    <xf numFmtId="166" fontId="16" fillId="0" borderId="11" xfId="26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66" fontId="16" fillId="0" borderId="11" xfId="20" applyNumberFormat="1" applyFont="1" applyFill="1" applyBorder="1" applyAlignment="1">
      <alignment horizontal="center" vertical="center" wrapText="1"/>
      <protection/>
    </xf>
    <xf numFmtId="165" fontId="17" fillId="0" borderId="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14" xfId="22" applyNumberFormat="1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21" fillId="0" borderId="15" xfId="29" applyFont="1" applyFill="1" applyBorder="1" applyAlignment="1">
      <alignment horizontal="center" vertical="center"/>
      <protection/>
    </xf>
    <xf numFmtId="0" fontId="21" fillId="0" borderId="16" xfId="29" applyFont="1" applyFill="1" applyBorder="1" applyAlignment="1">
      <alignment horizontal="center" vertical="center"/>
      <protection/>
    </xf>
    <xf numFmtId="0" fontId="21" fillId="0" borderId="16" xfId="23" applyFont="1" applyFill="1" applyBorder="1" applyAlignment="1">
      <alignment horizontal="center" vertical="center"/>
      <protection/>
    </xf>
    <xf numFmtId="0" fontId="21" fillId="0" borderId="16" xfId="20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3" xfId="20" applyNumberFormat="1" applyFont="1" applyFill="1" applyBorder="1" applyAlignment="1">
      <alignment horizontal="center" vertical="center"/>
      <protection/>
    </xf>
    <xf numFmtId="1" fontId="9" fillId="0" borderId="3" xfId="21" applyNumberFormat="1" applyFont="1" applyFill="1" applyBorder="1" applyAlignment="1">
      <alignment horizontal="center" wrapText="1"/>
      <protection/>
    </xf>
    <xf numFmtId="165" fontId="6" fillId="0" borderId="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4" fontId="6" fillId="0" borderId="13" xfId="22" applyNumberFormat="1" applyFont="1" applyFill="1" applyBorder="1" applyAlignment="1">
      <alignment horizontal="center" vertical="center" wrapText="1"/>
      <protection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3" xfId="20" applyNumberFormat="1" applyFont="1" applyFill="1" applyBorder="1" applyAlignment="1">
      <alignment horizontal="center" vertical="center"/>
      <protection/>
    </xf>
    <xf numFmtId="167" fontId="7" fillId="0" borderId="13" xfId="25" applyNumberFormat="1" applyFont="1" applyFill="1" applyBorder="1" applyAlignment="1">
      <alignment horizontal="center" vertical="center" wrapText="1"/>
      <protection/>
    </xf>
    <xf numFmtId="166" fontId="7" fillId="0" borderId="13" xfId="26" applyNumberFormat="1" applyFont="1" applyFill="1" applyBorder="1" applyAlignment="1">
      <alignment horizontal="center" vertical="center" wrapText="1"/>
      <protection/>
    </xf>
    <xf numFmtId="164" fontId="6" fillId="0" borderId="13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" xfId="21" applyNumberFormat="1" applyFont="1" applyFill="1" applyBorder="1" applyAlignment="1">
      <alignment horizontal="center" vertical="center" wrapText="1"/>
      <protection/>
    </xf>
    <xf numFmtId="0" fontId="10" fillId="2" borderId="9" xfId="0" applyFont="1" applyFill="1" applyBorder="1" applyAlignment="1">
      <alignment horizontal="center" vertical="center"/>
    </xf>
    <xf numFmtId="0" fontId="16" fillId="2" borderId="11" xfId="21" applyNumberFormat="1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64" fontId="13" fillId="0" borderId="0" xfId="22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wrapText="1"/>
      <protection/>
    </xf>
    <xf numFmtId="164" fontId="6" fillId="0" borderId="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f" xfId="20"/>
    <cellStyle name="Normal_Sheet1" xfId="21"/>
    <cellStyle name="Normal_Sr" xfId="22"/>
    <cellStyle name="Normal_Sheet3" xfId="23"/>
    <cellStyle name="Normal_Rb" xfId="24"/>
    <cellStyle name="Normal_Sm" xfId="25"/>
    <cellStyle name="Normal_Nd" xfId="26"/>
    <cellStyle name="Normal_Rb_1" xfId="27"/>
    <cellStyle name="Normal_Sheet4" xfId="28"/>
    <cellStyle name="Normal_Lu" xfId="29"/>
    <cellStyle name="Normal 2" xfId="30"/>
    <cellStyle name="Normal_2 micron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7"/>
          <c:order val="0"/>
          <c:tx>
            <c:v>NDM38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7030A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micron'!$I$67:$I$68</c:f>
              <c:numCache/>
            </c:numRef>
          </c:xVal>
          <c:yVal>
            <c:numRef>
              <c:f>'2 micron'!$J$67:$J$68</c:f>
              <c:numCache/>
            </c:numRef>
          </c:yVal>
          <c:smooth val="0"/>
        </c:ser>
        <c:ser>
          <c:idx val="16"/>
          <c:order val="1"/>
          <c:tx>
            <c:v>NDM15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F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micron'!$I$58:$I$59</c:f>
              <c:numCache/>
            </c:numRef>
          </c:xVal>
          <c:yVal>
            <c:numRef>
              <c:f>'2 micron'!$J$58:$J$59</c:f>
              <c:numCache/>
            </c:numRef>
          </c:yVal>
          <c:smooth val="0"/>
        </c:ser>
        <c:ser>
          <c:idx val="15"/>
          <c:order val="2"/>
          <c:tx>
            <c:v>NDM12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chemeClr val="accent6">
                    <a:lumMod val="75000"/>
                  </a:schemeClr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micron'!$I$55:$I$56</c:f>
              <c:numCache/>
            </c:numRef>
          </c:xVal>
          <c:yVal>
            <c:numRef>
              <c:f>'2 micron'!$J$55:$J$56</c:f>
              <c:numCache/>
            </c:numRef>
          </c:yVal>
          <c:smooth val="0"/>
        </c:ser>
        <c:ser>
          <c:idx val="14"/>
          <c:order val="3"/>
          <c:tx>
            <c:v>RSH10b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FF000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micron'!$I$43:$I$44</c:f>
              <c:numCache/>
            </c:numRef>
          </c:xVal>
          <c:yVal>
            <c:numRef>
              <c:f>'2 micron'!$J$43:$J$44</c:f>
              <c:numCache/>
            </c:numRef>
          </c:yVal>
          <c:smooth val="0"/>
        </c:ser>
        <c:ser>
          <c:idx val="13"/>
          <c:order val="4"/>
          <c:tx>
            <c:v>RSH3b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5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micron'!$I$34:$I$35</c:f>
              <c:numCache/>
            </c:numRef>
          </c:xVal>
          <c:yVal>
            <c:numRef>
              <c:f>'2 micron'!$J$34:$J$35</c:f>
              <c:numCache/>
            </c:numRef>
          </c:yVal>
          <c:smooth val="0"/>
        </c:ser>
        <c:ser>
          <c:idx val="12"/>
          <c:order val="5"/>
          <c:tx>
            <c:v>RSH1b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70C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micron'!$I$31:$I$32</c:f>
              <c:numCache/>
            </c:numRef>
          </c:xVal>
          <c:yVal>
            <c:numRef>
              <c:f>'2 micron'!$J$31:$J$32</c:f>
              <c:numCache/>
            </c:numRef>
          </c:yVal>
          <c:smooth val="0"/>
        </c:ser>
        <c:ser>
          <c:idx val="11"/>
          <c:order val="6"/>
          <c:tx>
            <c:v>NDM38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micron'!$I$67</c:f>
              <c:numCache/>
            </c:numRef>
          </c:xVal>
          <c:yVal>
            <c:numRef>
              <c:f>'2 micron'!$J$67</c:f>
              <c:numCache/>
            </c:numRef>
          </c:yVal>
          <c:smooth val="0"/>
        </c:ser>
        <c:ser>
          <c:idx val="10"/>
          <c:order val="7"/>
          <c:tx>
            <c:v>NDM38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micron'!$I$68</c:f>
              <c:numCache/>
            </c:numRef>
          </c:xVal>
          <c:yVal>
            <c:numRef>
              <c:f>'2 micron'!$J$68</c:f>
              <c:numCache/>
            </c:numRef>
          </c:yVal>
          <c:smooth val="0"/>
        </c:ser>
        <c:ser>
          <c:idx val="9"/>
          <c:order val="8"/>
          <c:tx>
            <c:v>NDM15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micron'!$I$58</c:f>
              <c:numCache/>
            </c:numRef>
          </c:xVal>
          <c:yVal>
            <c:numRef>
              <c:f>'2 micron'!$J$58</c:f>
              <c:numCache/>
            </c:numRef>
          </c:yVal>
          <c:smooth val="0"/>
        </c:ser>
        <c:ser>
          <c:idx val="8"/>
          <c:order val="9"/>
          <c:tx>
            <c:v>NDM15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micron'!$I$59</c:f>
              <c:numCache/>
            </c:numRef>
          </c:xVal>
          <c:yVal>
            <c:numRef>
              <c:f>'2 micron'!$J$59</c:f>
              <c:numCache/>
            </c:numRef>
          </c:yVal>
          <c:smooth val="0"/>
        </c:ser>
        <c:ser>
          <c:idx val="7"/>
          <c:order val="10"/>
          <c:tx>
            <c:v>NDM12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micron'!$I$55</c:f>
              <c:numCache/>
            </c:numRef>
          </c:xVal>
          <c:yVal>
            <c:numRef>
              <c:f>'2 micron'!$J$55</c:f>
              <c:numCache/>
            </c:numRef>
          </c:yVal>
          <c:smooth val="0"/>
        </c:ser>
        <c:ser>
          <c:idx val="6"/>
          <c:order val="11"/>
          <c:tx>
            <c:v>NDM12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micron'!$I$56</c:f>
              <c:numCache/>
            </c:numRef>
          </c:xVal>
          <c:yVal>
            <c:numRef>
              <c:f>'2 micron'!$J$56</c:f>
              <c:numCache/>
            </c:numRef>
          </c:yVal>
          <c:smooth val="0"/>
        </c:ser>
        <c:ser>
          <c:idx val="5"/>
          <c:order val="12"/>
          <c:tx>
            <c:v>RSH10b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micron'!$I$43</c:f>
              <c:numCache/>
            </c:numRef>
          </c:xVal>
          <c:yVal>
            <c:numRef>
              <c:f>'2 micron'!$J$43</c:f>
              <c:numCache/>
            </c:numRef>
          </c:yVal>
          <c:smooth val="0"/>
        </c:ser>
        <c:ser>
          <c:idx val="4"/>
          <c:order val="13"/>
          <c:tx>
            <c:v>RSH10b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micron'!$I$44</c:f>
              <c:numCache/>
            </c:numRef>
          </c:xVal>
          <c:yVal>
            <c:numRef>
              <c:f>'2 micron'!$J$44</c:f>
              <c:numCache/>
            </c:numRef>
          </c:yVal>
          <c:smooth val="0"/>
        </c:ser>
        <c:ser>
          <c:idx val="3"/>
          <c:order val="14"/>
          <c:tx>
            <c:v>RSH3b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micron'!$I$34</c:f>
              <c:numCache/>
            </c:numRef>
          </c:xVal>
          <c:yVal>
            <c:numRef>
              <c:f>'2 micron'!$J$34</c:f>
              <c:numCache/>
            </c:numRef>
          </c:yVal>
          <c:smooth val="0"/>
        </c:ser>
        <c:ser>
          <c:idx val="2"/>
          <c:order val="15"/>
          <c:tx>
            <c:v>RSH3b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micron'!$I$35</c:f>
              <c:numCache/>
            </c:numRef>
          </c:xVal>
          <c:yVal>
            <c:numRef>
              <c:f>'2 micron'!$J$35</c:f>
              <c:numCache/>
            </c:numRef>
          </c:yVal>
          <c:smooth val="0"/>
        </c:ser>
        <c:ser>
          <c:idx val="1"/>
          <c:order val="16"/>
          <c:tx>
            <c:v>RSH1b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micron'!$I$32</c:f>
              <c:numCache/>
            </c:numRef>
          </c:xVal>
          <c:yVal>
            <c:numRef>
              <c:f>'2 micron'!$J$32</c:f>
              <c:numCache/>
            </c:numRef>
          </c:yVal>
          <c:smooth val="0"/>
        </c:ser>
        <c:ser>
          <c:idx val="0"/>
          <c:order val="17"/>
          <c:tx>
            <c:v>RSH1b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micron'!$I$31</c:f>
              <c:numCache/>
            </c:numRef>
          </c:xVal>
          <c:yVal>
            <c:numRef>
              <c:f>'2 micron'!$J$31</c:f>
              <c:numCache/>
            </c:numRef>
          </c:yVal>
          <c:smooth val="0"/>
        </c:ser>
        <c:axId val="34364698"/>
        <c:axId val="40846827"/>
      </c:scatterChart>
      <c:valAx>
        <c:axId val="34364698"/>
        <c:scaling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crossAx val="40846827"/>
        <c:crosses val="autoZero"/>
        <c:crossBetween val="midCat"/>
        <c:dispUnits/>
      </c:valAx>
      <c:valAx>
        <c:axId val="40846827"/>
        <c:scaling>
          <c:orientation val="minMax"/>
        </c:scaling>
        <c:axPos val="l"/>
        <c:majorGridlines/>
        <c:delete val="0"/>
        <c:numFmt formatCode="0.000000" sourceLinked="1"/>
        <c:majorTickMark val="out"/>
        <c:minorTickMark val="none"/>
        <c:tickLblPos val="nextTo"/>
        <c:crossAx val="3436469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175"/>
          <c:y val="0.06125"/>
          <c:w val="0.16825"/>
          <c:h val="0.866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77</xdr:row>
      <xdr:rowOff>0</xdr:rowOff>
    </xdr:from>
    <xdr:to>
      <xdr:col>11</xdr:col>
      <xdr:colOff>609600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704850" y="14658975"/>
        <a:ext cx="8048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Addins\BAS%20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s"/>
      <sheetName val="Nd Functions"/>
      <sheetName val="Sr Functions"/>
      <sheetName val="Pb Functions"/>
      <sheetName val="Sheet1"/>
      <sheetName val="BAS Functions"/>
    </sheetNames>
    <definedNames>
      <definedName name="EPSILON_ND"/>
      <definedName name="RBSR_WT_ISO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zoomScale="90" zoomScaleNormal="90" workbookViewId="0" topLeftCell="C35">
      <selection activeCell="J29" sqref="J29"/>
    </sheetView>
  </sheetViews>
  <sheetFormatPr defaultColWidth="9.140625" defaultRowHeight="15"/>
  <cols>
    <col min="1" max="3" width="9.140625" style="160" customWidth="1"/>
    <col min="4" max="4" width="12.7109375" style="160" customWidth="1"/>
    <col min="5" max="5" width="10.57421875" style="160" bestFit="1" customWidth="1"/>
    <col min="6" max="6" width="9.421875" style="160" bestFit="1" customWidth="1"/>
    <col min="7" max="7" width="13.28125" style="160" bestFit="1" customWidth="1"/>
    <col min="8" max="8" width="9.140625" style="160" customWidth="1"/>
    <col min="9" max="9" width="14.421875" style="160" customWidth="1"/>
    <col min="10" max="10" width="13.421875" style="160" customWidth="1"/>
    <col min="11" max="11" width="11.7109375" style="160" customWidth="1"/>
    <col min="12" max="12" width="12.28125" style="160" customWidth="1"/>
    <col min="13" max="13" width="6.28125" style="160" customWidth="1"/>
    <col min="14" max="17" width="9.140625" style="160" customWidth="1"/>
    <col min="18" max="18" width="7.140625" style="160" bestFit="1" customWidth="1"/>
    <col min="19" max="19" width="13.421875" style="160" bestFit="1" customWidth="1"/>
    <col min="20" max="20" width="13.28125" style="160" bestFit="1" customWidth="1"/>
    <col min="21" max="21" width="9.28125" style="160" bestFit="1" customWidth="1"/>
    <col min="22" max="22" width="15.8515625" style="160" bestFit="1" customWidth="1"/>
    <col min="23" max="23" width="13.140625" style="160" bestFit="1" customWidth="1"/>
    <col min="24" max="16384" width="9.140625" style="152" customWidth="1"/>
  </cols>
  <sheetData>
    <row r="1" spans="1:23" ht="15">
      <c r="A1" s="150" t="s">
        <v>194</v>
      </c>
      <c r="B1" s="150" t="s">
        <v>41</v>
      </c>
      <c r="C1" s="150" t="s">
        <v>180</v>
      </c>
      <c r="D1" s="150" t="s">
        <v>195</v>
      </c>
      <c r="E1" s="150" t="s">
        <v>2</v>
      </c>
      <c r="F1" s="150" t="s">
        <v>3</v>
      </c>
      <c r="G1" s="150" t="s">
        <v>4</v>
      </c>
      <c r="H1" s="150" t="s">
        <v>3</v>
      </c>
      <c r="I1" s="150" t="s">
        <v>5</v>
      </c>
      <c r="J1" s="150" t="s">
        <v>42</v>
      </c>
      <c r="K1" s="150" t="s">
        <v>3</v>
      </c>
      <c r="L1" s="150" t="s">
        <v>196</v>
      </c>
      <c r="M1" s="150" t="s">
        <v>6</v>
      </c>
      <c r="N1" s="151" t="s">
        <v>7</v>
      </c>
      <c r="O1" s="151" t="s">
        <v>3</v>
      </c>
      <c r="P1" s="151" t="s">
        <v>8</v>
      </c>
      <c r="Q1" s="151" t="s">
        <v>3</v>
      </c>
      <c r="R1" s="151" t="s">
        <v>9</v>
      </c>
      <c r="S1" s="151" t="s">
        <v>10</v>
      </c>
      <c r="T1" s="151" t="s">
        <v>43</v>
      </c>
      <c r="U1" s="151" t="s">
        <v>3</v>
      </c>
      <c r="V1" s="151" t="s">
        <v>197</v>
      </c>
      <c r="W1" s="151" t="s">
        <v>11</v>
      </c>
    </row>
    <row r="2" spans="1:23" s="153" customFormat="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154" customFormat="1" ht="15">
      <c r="A3" s="37" t="s">
        <v>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54" customFormat="1" ht="15">
      <c r="A4" s="65"/>
      <c r="B4" s="65"/>
      <c r="C4" s="65" t="s">
        <v>199</v>
      </c>
      <c r="D4" s="65" t="s">
        <v>200</v>
      </c>
      <c r="E4" s="66">
        <v>110.539594</v>
      </c>
      <c r="F4" s="66">
        <v>0.002702</v>
      </c>
      <c r="G4" s="66">
        <v>321.500786</v>
      </c>
      <c r="H4" s="66">
        <v>0.007927</v>
      </c>
      <c r="I4" s="66">
        <v>0.9949821283971777</v>
      </c>
      <c r="J4" s="67">
        <v>0.709882</v>
      </c>
      <c r="K4" s="67">
        <v>7E-06</v>
      </c>
      <c r="L4" s="67"/>
      <c r="M4" s="67"/>
      <c r="N4" s="69">
        <v>9.472871</v>
      </c>
      <c r="O4" s="69">
        <v>0.000345</v>
      </c>
      <c r="P4" s="69">
        <v>53.701988</v>
      </c>
      <c r="Q4" s="69">
        <v>0.002423</v>
      </c>
      <c r="R4" s="70">
        <v>0.018621284560266186</v>
      </c>
      <c r="S4" s="70">
        <v>0.10663245878819984</v>
      </c>
      <c r="T4" s="71">
        <v>0.5122400036613943</v>
      </c>
      <c r="U4" s="71">
        <v>9E-06</v>
      </c>
      <c r="V4" s="156">
        <v>0.5122400036613943</v>
      </c>
      <c r="W4" s="155">
        <v>-7.7636917006873585</v>
      </c>
    </row>
    <row r="5" spans="1:23" s="154" customFormat="1" ht="15">
      <c r="A5" s="65"/>
      <c r="B5" s="65"/>
      <c r="C5" s="65" t="s">
        <v>201</v>
      </c>
      <c r="D5" s="65" t="s">
        <v>200</v>
      </c>
      <c r="E5" s="66">
        <v>80.042791</v>
      </c>
      <c r="F5" s="66">
        <v>0.002957</v>
      </c>
      <c r="G5" s="66">
        <v>196.934433</v>
      </c>
      <c r="H5" s="66">
        <v>0.003351</v>
      </c>
      <c r="I5" s="66">
        <v>1.176206191584393</v>
      </c>
      <c r="J5" s="67">
        <v>0.709963</v>
      </c>
      <c r="K5" s="67">
        <v>5E-06</v>
      </c>
      <c r="L5" s="67"/>
      <c r="M5" s="67"/>
      <c r="N5" s="69">
        <v>7.756802</v>
      </c>
      <c r="O5" s="69">
        <v>0.000269</v>
      </c>
      <c r="P5" s="69">
        <v>41.504236</v>
      </c>
      <c r="Q5" s="69">
        <v>0.001975</v>
      </c>
      <c r="R5" s="70">
        <v>0.02409392621996463</v>
      </c>
      <c r="S5" s="70">
        <v>0.11297698519395163</v>
      </c>
      <c r="T5" s="71">
        <v>0.5122550041007616</v>
      </c>
      <c r="U5" s="71">
        <v>9E-06</v>
      </c>
      <c r="V5" s="156">
        <v>0.5122550041007616</v>
      </c>
      <c r="W5" s="155">
        <v>-7.471078992161706</v>
      </c>
    </row>
    <row r="6" spans="1:23" s="154" customFormat="1" ht="15">
      <c r="A6" s="65"/>
      <c r="B6" s="65"/>
      <c r="C6" s="65" t="s">
        <v>202</v>
      </c>
      <c r="D6" s="65" t="s">
        <v>203</v>
      </c>
      <c r="E6" s="66">
        <v>67.263074</v>
      </c>
      <c r="F6" s="66">
        <v>0.002054</v>
      </c>
      <c r="G6" s="66">
        <v>154.640499</v>
      </c>
      <c r="H6" s="66">
        <v>0.005729</v>
      </c>
      <c r="I6" s="66">
        <v>1.258698852301649</v>
      </c>
      <c r="J6" s="67">
        <v>0.709621</v>
      </c>
      <c r="K6" s="67">
        <v>1.1E-05</v>
      </c>
      <c r="L6" s="67"/>
      <c r="M6" s="67"/>
      <c r="N6" s="69">
        <v>12.577103</v>
      </c>
      <c r="O6" s="69">
        <v>0.185447</v>
      </c>
      <c r="P6" s="69">
        <v>59.191621</v>
      </c>
      <c r="Q6" s="69">
        <v>0.004841</v>
      </c>
      <c r="R6" s="70">
        <v>0.016894283060773077</v>
      </c>
      <c r="S6" s="70">
        <v>0.12845015221470396</v>
      </c>
      <c r="T6" s="71">
        <v>0.5123970082601054</v>
      </c>
      <c r="U6" s="71">
        <v>7E-06</v>
      </c>
      <c r="V6" s="156">
        <v>0.5123970082601054</v>
      </c>
      <c r="W6" s="155">
        <v>-4.701012018123452</v>
      </c>
    </row>
    <row r="7" spans="1:23" s="154" customFormat="1" ht="15">
      <c r="A7" s="40">
        <v>2091.3</v>
      </c>
      <c r="B7" s="41">
        <v>2.78</v>
      </c>
      <c r="C7" s="65" t="s">
        <v>155</v>
      </c>
      <c r="D7" s="65" t="s">
        <v>200</v>
      </c>
      <c r="E7" s="66">
        <v>64.296575</v>
      </c>
      <c r="F7" s="66">
        <v>0.002966</v>
      </c>
      <c r="G7" s="66">
        <v>82.47272</v>
      </c>
      <c r="H7" s="66">
        <v>0.002532</v>
      </c>
      <c r="I7" s="66">
        <v>2.2561864410319314</v>
      </c>
      <c r="J7" s="67">
        <v>0.710306</v>
      </c>
      <c r="K7" s="67">
        <v>7E-06</v>
      </c>
      <c r="L7" s="67">
        <v>0.7102169330260614</v>
      </c>
      <c r="M7" s="68">
        <v>81.19619617944274</v>
      </c>
      <c r="N7" s="69">
        <v>8.304836</v>
      </c>
      <c r="O7" s="69">
        <v>0.000931</v>
      </c>
      <c r="P7" s="69">
        <v>41.613414</v>
      </c>
      <c r="Q7" s="69">
        <v>0.005364</v>
      </c>
      <c r="R7" s="70">
        <v>0.024030712788909846</v>
      </c>
      <c r="S7" s="70">
        <v>0.12064672474190397</v>
      </c>
      <c r="T7" s="71">
        <v>0.5124320092852958</v>
      </c>
      <c r="U7" s="71">
        <v>7E-06</v>
      </c>
      <c r="V7" s="156">
        <v>0.5124298157631235</v>
      </c>
      <c r="W7" s="155">
        <v>-3.9913036046079764</v>
      </c>
    </row>
    <row r="8" spans="1:23" s="154" customFormat="1" ht="15">
      <c r="A8" s="40">
        <v>1917.8</v>
      </c>
      <c r="B8" s="41">
        <v>2.78</v>
      </c>
      <c r="C8" s="65" t="s">
        <v>157</v>
      </c>
      <c r="D8" s="65" t="s">
        <v>200</v>
      </c>
      <c r="E8" s="66">
        <v>62.393749</v>
      </c>
      <c r="F8" s="66">
        <v>0.002621</v>
      </c>
      <c r="G8" s="66">
        <v>99.720532</v>
      </c>
      <c r="H8" s="66">
        <v>0.002518</v>
      </c>
      <c r="I8" s="66">
        <v>1.8105731227760988</v>
      </c>
      <c r="J8" s="67">
        <v>0.709414</v>
      </c>
      <c r="K8" s="67">
        <v>7E-06</v>
      </c>
      <c r="L8" s="67">
        <v>0.7093425244046292</v>
      </c>
      <c r="M8" s="68">
        <v>68.78437598989873</v>
      </c>
      <c r="N8" s="69">
        <v>8.611062</v>
      </c>
      <c r="O8" s="69">
        <v>0.001953</v>
      </c>
      <c r="P8" s="69">
        <v>42.924901</v>
      </c>
      <c r="Q8" s="69">
        <v>0.00492</v>
      </c>
      <c r="R8" s="70">
        <v>0.02329650102163311</v>
      </c>
      <c r="S8" s="70">
        <v>0.12127396918548529</v>
      </c>
      <c r="T8" s="71">
        <v>0.5124550099589924</v>
      </c>
      <c r="U8" s="71">
        <v>7E-06</v>
      </c>
      <c r="V8" s="156">
        <v>0.5124528050326598</v>
      </c>
      <c r="W8" s="155">
        <v>-3.542850116657892</v>
      </c>
    </row>
    <row r="9" spans="1:23" s="154" customFormat="1" ht="15">
      <c r="A9" s="65">
        <v>2104.15</v>
      </c>
      <c r="B9" s="65">
        <v>2.78</v>
      </c>
      <c r="C9" s="65" t="s">
        <v>204</v>
      </c>
      <c r="D9" s="65" t="s">
        <v>200</v>
      </c>
      <c r="E9" s="66">
        <v>64.891589</v>
      </c>
      <c r="F9" s="66">
        <v>0.004137</v>
      </c>
      <c r="G9" s="66">
        <v>129.002471</v>
      </c>
      <c r="H9" s="66">
        <v>0.003847</v>
      </c>
      <c r="I9" s="66">
        <v>1.455508472533152</v>
      </c>
      <c r="J9" s="67">
        <v>0.708585</v>
      </c>
      <c r="K9" s="67">
        <v>9E-06</v>
      </c>
      <c r="L9" s="67">
        <v>0.7085275412134242</v>
      </c>
      <c r="M9" s="68">
        <v>57.21607190551259</v>
      </c>
      <c r="N9" s="69">
        <v>8.514282</v>
      </c>
      <c r="O9" s="69">
        <v>0.004799</v>
      </c>
      <c r="P9" s="69">
        <v>41.29112</v>
      </c>
      <c r="Q9" s="69">
        <v>0.005468</v>
      </c>
      <c r="R9" s="70">
        <v>0.02421828228442338</v>
      </c>
      <c r="S9" s="70">
        <v>0.12465717450440639</v>
      </c>
      <c r="T9" s="71">
        <v>0.512511011599297</v>
      </c>
      <c r="U9" s="71">
        <v>7E-06</v>
      </c>
      <c r="V9" s="156">
        <v>0.5125087451616727</v>
      </c>
      <c r="W9" s="155">
        <v>-2.4516216227477017</v>
      </c>
    </row>
    <row r="10" spans="1:23" s="154" customFormat="1" ht="13.5" customHeight="1">
      <c r="A10" s="65">
        <v>2104.15</v>
      </c>
      <c r="B10" s="65">
        <v>2.78</v>
      </c>
      <c r="C10" s="65" t="s">
        <v>204</v>
      </c>
      <c r="D10" s="65" t="s">
        <v>205</v>
      </c>
      <c r="E10" s="66">
        <v>58.796067</v>
      </c>
      <c r="F10" s="66">
        <v>0.001721</v>
      </c>
      <c r="G10" s="66">
        <v>144.390197</v>
      </c>
      <c r="H10" s="66">
        <v>0.008153</v>
      </c>
      <c r="I10" s="66">
        <v>1.1782133038126525</v>
      </c>
      <c r="J10" s="67">
        <v>0.708326</v>
      </c>
      <c r="K10" s="67">
        <v>1.2E-05</v>
      </c>
      <c r="L10" s="67">
        <v>0.7082794879335695</v>
      </c>
      <c r="M10" s="68">
        <v>53.69507196164136</v>
      </c>
      <c r="N10" s="69">
        <v>7.786714</v>
      </c>
      <c r="O10" s="69">
        <v>0.000489</v>
      </c>
      <c r="P10" s="69">
        <v>37.341931</v>
      </c>
      <c r="Q10" s="69">
        <v>0.002754</v>
      </c>
      <c r="R10" s="70">
        <v>0.026779547099479134</v>
      </c>
      <c r="S10" s="70">
        <v>0.12606116473712656</v>
      </c>
      <c r="T10" s="71">
        <v>0.5124910110134739</v>
      </c>
      <c r="U10" s="71">
        <v>8E-06</v>
      </c>
      <c r="V10" s="156">
        <v>0.5124887190493903</v>
      </c>
      <c r="W10" s="155">
        <v>-2.8422725692212047</v>
      </c>
    </row>
    <row r="11" spans="1:24" s="154" customFormat="1" ht="15">
      <c r="A11" s="157"/>
      <c r="B11" s="158"/>
      <c r="C11" s="158" t="s">
        <v>122</v>
      </c>
      <c r="D11" s="158" t="s">
        <v>200</v>
      </c>
      <c r="E11" s="69">
        <v>57.015303</v>
      </c>
      <c r="F11" s="69">
        <v>0.001035</v>
      </c>
      <c r="G11" s="69">
        <v>65.247821</v>
      </c>
      <c r="H11" s="69">
        <v>0.001575</v>
      </c>
      <c r="I11" s="159">
        <f>[1]!RBSR_WT_ISO(E11/G11,J11)</f>
        <v>2.5283859437148473</v>
      </c>
      <c r="J11" s="71">
        <v>0.708434</v>
      </c>
      <c r="K11" s="71">
        <v>8E-06</v>
      </c>
      <c r="N11" s="66">
        <v>10.753008</v>
      </c>
      <c r="O11" s="66">
        <v>0.002152</v>
      </c>
      <c r="P11" s="66">
        <v>52.310287</v>
      </c>
      <c r="Q11" s="66">
        <v>0.004693</v>
      </c>
      <c r="R11" s="170">
        <f>1/P11</f>
        <v>0.019116698786225354</v>
      </c>
      <c r="S11" s="170">
        <v>0.12427545556671393</v>
      </c>
      <c r="T11" s="67">
        <v>0.5126730108962029</v>
      </c>
      <c r="U11" s="67">
        <v>1E-05</v>
      </c>
      <c r="V11" s="156">
        <v>0.5126730108962029</v>
      </c>
      <c r="W11" s="155">
        <v>0.6829555398324416</v>
      </c>
      <c r="X11" s="149"/>
    </row>
    <row r="12" spans="1:24" s="154" customFormat="1" ht="15">
      <c r="A12" s="157"/>
      <c r="B12" s="158"/>
      <c r="C12" s="158" t="s">
        <v>210</v>
      </c>
      <c r="D12" s="158" t="s">
        <v>200</v>
      </c>
      <c r="E12" s="69">
        <v>85.175363</v>
      </c>
      <c r="F12" s="69">
        <v>0.006614</v>
      </c>
      <c r="G12" s="69">
        <v>242.772207</v>
      </c>
      <c r="H12" s="69">
        <v>0.005139</v>
      </c>
      <c r="I12" s="159">
        <f>[1]!RBSR_WT_ISO(E12/G12,J12)</f>
        <v>1.0153273306700237</v>
      </c>
      <c r="J12" s="71">
        <v>0.710155</v>
      </c>
      <c r="K12" s="71">
        <v>9E-06</v>
      </c>
      <c r="N12" s="66">
        <v>9.215695</v>
      </c>
      <c r="O12" s="66">
        <v>0.000676</v>
      </c>
      <c r="P12" s="66">
        <v>50.350662</v>
      </c>
      <c r="Q12" s="66">
        <v>0.00303</v>
      </c>
      <c r="R12" s="170">
        <f aca="true" t="shared" si="0" ref="R12:R20">1/P12</f>
        <v>0.01986071205975405</v>
      </c>
      <c r="S12" s="170">
        <v>0.11064203370964648</v>
      </c>
      <c r="T12" s="67">
        <v>0.5122310022651605</v>
      </c>
      <c r="U12" s="67">
        <v>9E-06</v>
      </c>
      <c r="V12" s="156">
        <v>0.5122310022651605</v>
      </c>
      <c r="W12" s="155">
        <v>-7.939281419628852</v>
      </c>
      <c r="X12" s="149"/>
    </row>
    <row r="13" spans="1:24" s="154" customFormat="1" ht="15">
      <c r="A13" s="157"/>
      <c r="B13" s="158"/>
      <c r="C13" s="158" t="s">
        <v>211</v>
      </c>
      <c r="D13" s="158" t="s">
        <v>200</v>
      </c>
      <c r="E13" s="69">
        <v>74.728131</v>
      </c>
      <c r="F13" s="69">
        <v>0.002568</v>
      </c>
      <c r="G13" s="69">
        <v>229.684146</v>
      </c>
      <c r="H13" s="69">
        <v>0.009973</v>
      </c>
      <c r="I13" s="159">
        <f>[1]!RBSR_WT_ISO(E13/G13,J13)</f>
        <v>0.9415050596455421</v>
      </c>
      <c r="J13" s="71">
        <v>0.709649</v>
      </c>
      <c r="K13" s="71">
        <v>2E-05</v>
      </c>
      <c r="N13" s="66">
        <v>10.559906</v>
      </c>
      <c r="O13" s="66">
        <v>0.00049</v>
      </c>
      <c r="P13" s="66">
        <v>56.40844</v>
      </c>
      <c r="Q13" s="66">
        <v>0.003434</v>
      </c>
      <c r="R13" s="170">
        <f t="shared" si="0"/>
        <v>0.017727843563835482</v>
      </c>
      <c r="S13" s="170">
        <v>0.11316597437129748</v>
      </c>
      <c r="T13" s="67">
        <v>0.5122570027728688</v>
      </c>
      <c r="U13" s="67">
        <v>9E-06</v>
      </c>
      <c r="V13" s="156">
        <v>0.5122570027728688</v>
      </c>
      <c r="W13" s="155">
        <v>-7.432091010249886</v>
      </c>
      <c r="X13" s="149"/>
    </row>
    <row r="14" spans="1:24" s="154" customFormat="1" ht="15">
      <c r="A14" s="157"/>
      <c r="B14" s="158"/>
      <c r="C14" s="158" t="s">
        <v>212</v>
      </c>
      <c r="D14" s="158" t="s">
        <v>200</v>
      </c>
      <c r="E14" s="69">
        <v>60.050065</v>
      </c>
      <c r="F14" s="69">
        <v>0.003092</v>
      </c>
      <c r="G14" s="69">
        <v>148.559183</v>
      </c>
      <c r="H14" s="69">
        <v>0.005627</v>
      </c>
      <c r="I14" s="159">
        <f>[1]!RBSR_WT_ISO(E14/G14,J14)</f>
        <v>1.1696905000951148</v>
      </c>
      <c r="J14" s="71">
        <v>0.709353</v>
      </c>
      <c r="K14" s="71">
        <v>9E-06</v>
      </c>
      <c r="N14" s="66">
        <v>10.42017</v>
      </c>
      <c r="O14" s="66">
        <v>0.002299</v>
      </c>
      <c r="P14" s="66">
        <v>54.575635</v>
      </c>
      <c r="Q14" s="66">
        <v>0.006272</v>
      </c>
      <c r="R14" s="170">
        <f t="shared" si="0"/>
        <v>0.018323194956870407</v>
      </c>
      <c r="S14" s="170">
        <v>0.11542447953746837</v>
      </c>
      <c r="T14" s="67">
        <v>0.5124720069712265</v>
      </c>
      <c r="U14" s="67">
        <v>8E-06</v>
      </c>
      <c r="V14" s="156">
        <v>0.5124720069712265</v>
      </c>
      <c r="W14" s="155">
        <v>-3.2380164711454107</v>
      </c>
      <c r="X14" s="149"/>
    </row>
    <row r="15" spans="1:24" s="154" customFormat="1" ht="15">
      <c r="A15" s="157"/>
      <c r="B15" s="158"/>
      <c r="C15" s="158" t="s">
        <v>213</v>
      </c>
      <c r="D15" s="158" t="s">
        <v>200</v>
      </c>
      <c r="E15" s="69">
        <v>63.583273</v>
      </c>
      <c r="F15" s="69">
        <v>0.012217</v>
      </c>
      <c r="G15" s="69">
        <v>123.794957</v>
      </c>
      <c r="H15" s="69">
        <v>0.008501</v>
      </c>
      <c r="I15" s="159">
        <f>[1]!RBSR_WT_ISO(E15/G15,J15)</f>
        <v>1.4864465014095718</v>
      </c>
      <c r="J15" s="71">
        <v>0.710586</v>
      </c>
      <c r="K15" s="71">
        <v>1E-05</v>
      </c>
      <c r="N15" s="66">
        <v>7.176577</v>
      </c>
      <c r="O15" s="66">
        <v>0.001183</v>
      </c>
      <c r="P15" s="66">
        <v>37.516732</v>
      </c>
      <c r="Q15" s="66">
        <v>0.004467</v>
      </c>
      <c r="R15" s="170">
        <f t="shared" si="0"/>
        <v>0.026654773662055643</v>
      </c>
      <c r="S15" s="170">
        <v>0.11563785678403618</v>
      </c>
      <c r="T15" s="67">
        <v>0.5123330042569394</v>
      </c>
      <c r="U15" s="67">
        <v>9E-06</v>
      </c>
      <c r="V15" s="156">
        <v>0.5123330042569394</v>
      </c>
      <c r="W15" s="155">
        <v>-5.9495344289861585</v>
      </c>
      <c r="X15" s="149"/>
    </row>
    <row r="16" spans="1:24" s="154" customFormat="1" ht="15">
      <c r="A16" s="157"/>
      <c r="B16" s="158"/>
      <c r="C16" s="158" t="s">
        <v>214</v>
      </c>
      <c r="D16" s="158" t="s">
        <v>200</v>
      </c>
      <c r="E16" s="69">
        <v>60.340836</v>
      </c>
      <c r="F16" s="69">
        <v>0.007588</v>
      </c>
      <c r="G16" s="69">
        <v>97.310775</v>
      </c>
      <c r="H16" s="69">
        <v>0.003246</v>
      </c>
      <c r="I16" s="159">
        <f>[1]!RBSR_WT_ISO(E16/G16,J16)</f>
        <v>1.7941365956471096</v>
      </c>
      <c r="J16" s="71">
        <v>0.708132</v>
      </c>
      <c r="K16" s="71">
        <v>8E-06</v>
      </c>
      <c r="N16" s="66">
        <v>10.636801</v>
      </c>
      <c r="O16" s="66">
        <v>0.011753</v>
      </c>
      <c r="P16" s="66">
        <v>50.586012</v>
      </c>
      <c r="Q16" s="66">
        <v>0.005065</v>
      </c>
      <c r="R16" s="170">
        <f t="shared" si="0"/>
        <v>0.019768310654731985</v>
      </c>
      <c r="S16" s="170">
        <v>0.12712344361563152</v>
      </c>
      <c r="T16" s="67">
        <v>0.5126980113843841</v>
      </c>
      <c r="U16" s="67">
        <v>9E-06</v>
      </c>
      <c r="V16" s="156">
        <v>0.5126980113843841</v>
      </c>
      <c r="W16" s="155">
        <v>1.1706386257759327</v>
      </c>
      <c r="X16" s="149"/>
    </row>
    <row r="17" spans="1:24" s="154" customFormat="1" ht="15">
      <c r="A17" s="157"/>
      <c r="B17" s="158">
        <v>15.2</v>
      </c>
      <c r="C17" s="158" t="s">
        <v>19</v>
      </c>
      <c r="D17" s="158" t="s">
        <v>200</v>
      </c>
      <c r="E17" s="69">
        <v>69.432378</v>
      </c>
      <c r="F17" s="69">
        <v>0.002198</v>
      </c>
      <c r="G17" s="69">
        <v>132.916312</v>
      </c>
      <c r="H17" s="69">
        <v>0.005288</v>
      </c>
      <c r="I17" s="159">
        <f>[1]!RBSR_WT_ISO(E17/G17,J17)</f>
        <v>1.5115443779068554</v>
      </c>
      <c r="J17" s="71">
        <v>0.708886</v>
      </c>
      <c r="K17" s="71">
        <v>1.9E-05</v>
      </c>
      <c r="N17" s="66">
        <v>10.474669</v>
      </c>
      <c r="O17" s="66">
        <v>0.000969</v>
      </c>
      <c r="P17" s="66">
        <v>52.774182</v>
      </c>
      <c r="Q17" s="66">
        <v>0.003618</v>
      </c>
      <c r="R17" s="170">
        <f t="shared" si="0"/>
        <v>0.018948659403190748</v>
      </c>
      <c r="S17" s="170">
        <v>0.11999131926380817</v>
      </c>
      <c r="T17" s="67">
        <v>0.5125610087091514</v>
      </c>
      <c r="U17" s="67">
        <v>8E-06</v>
      </c>
      <c r="V17" s="156">
        <v>0.5125490800191923</v>
      </c>
      <c r="W17" s="155">
        <v>-1.3531595653271111</v>
      </c>
      <c r="X17" s="149"/>
    </row>
    <row r="18" spans="1:24" s="154" customFormat="1" ht="15">
      <c r="A18" s="157"/>
      <c r="B18" s="158">
        <v>2.65</v>
      </c>
      <c r="C18" s="158" t="s">
        <v>150</v>
      </c>
      <c r="D18" s="158" t="s">
        <v>200</v>
      </c>
      <c r="E18" s="69">
        <v>66.909864</v>
      </c>
      <c r="F18" s="69">
        <v>0.002348</v>
      </c>
      <c r="G18" s="69">
        <v>85.772943</v>
      </c>
      <c r="H18" s="69">
        <v>0.002835</v>
      </c>
      <c r="I18" s="159">
        <f>[1]!RBSR_WT_ISO(E18/G18,J18)</f>
        <v>2.25766131365432</v>
      </c>
      <c r="J18" s="71">
        <v>0.710812</v>
      </c>
      <c r="K18" s="71">
        <v>1E-05</v>
      </c>
      <c r="N18" s="66">
        <v>8.028591</v>
      </c>
      <c r="O18" s="66">
        <v>0.001436</v>
      </c>
      <c r="P18" s="66">
        <v>41.018111</v>
      </c>
      <c r="Q18" s="66">
        <v>0.016635</v>
      </c>
      <c r="R18" s="170">
        <f t="shared" si="0"/>
        <v>0.024379474715449476</v>
      </c>
      <c r="S18" s="170">
        <v>0.11832541043471798</v>
      </c>
      <c r="T18" s="67">
        <v>0.5123980055262103</v>
      </c>
      <c r="U18" s="67">
        <v>2.2E-05</v>
      </c>
      <c r="V18" s="156">
        <v>0.5123959548107516</v>
      </c>
      <c r="W18" s="155">
        <v>-4.6550926569211</v>
      </c>
      <c r="X18" s="149"/>
    </row>
    <row r="19" spans="1:24" s="154" customFormat="1" ht="15">
      <c r="A19" s="157"/>
      <c r="B19" s="158">
        <v>17</v>
      </c>
      <c r="C19" s="158" t="s">
        <v>169</v>
      </c>
      <c r="D19" s="158" t="s">
        <v>200</v>
      </c>
      <c r="E19" s="69">
        <v>72.941355</v>
      </c>
      <c r="F19" s="69">
        <v>0.004388</v>
      </c>
      <c r="G19" s="69">
        <v>130.580233</v>
      </c>
      <c r="H19" s="69">
        <v>0.003212</v>
      </c>
      <c r="I19" s="159">
        <f>[1]!RBSR_WT_ISO(E19/G19,J19)</f>
        <v>1.6164206510349712</v>
      </c>
      <c r="J19" s="71">
        <v>0.709377</v>
      </c>
      <c r="K19" s="71">
        <v>8E-06</v>
      </c>
      <c r="N19" s="66">
        <v>6.020589</v>
      </c>
      <c r="O19" s="66">
        <v>0.002297</v>
      </c>
      <c r="P19" s="66">
        <v>34.624265</v>
      </c>
      <c r="Q19" s="66">
        <v>0.003122</v>
      </c>
      <c r="R19" s="170">
        <f t="shared" si="0"/>
        <v>0.028881479505774344</v>
      </c>
      <c r="S19" s="170">
        <v>0.10511918234319417</v>
      </c>
      <c r="T19" s="67">
        <v>0.5124880072836625</v>
      </c>
      <c r="U19" s="67">
        <v>1E-05</v>
      </c>
      <c r="V19" s="156">
        <v>0.5124763194832568</v>
      </c>
      <c r="W19" s="155">
        <v>-2.7273857941689794</v>
      </c>
      <c r="X19" s="149"/>
    </row>
    <row r="20" spans="1:24" s="154" customFormat="1" ht="15">
      <c r="A20" s="157"/>
      <c r="B20" s="158">
        <v>15.2</v>
      </c>
      <c r="C20" s="158" t="s">
        <v>164</v>
      </c>
      <c r="D20" s="158" t="s">
        <v>200</v>
      </c>
      <c r="E20" s="69">
        <v>82.963162</v>
      </c>
      <c r="F20" s="69">
        <v>0.002601</v>
      </c>
      <c r="G20" s="69">
        <v>195.656286</v>
      </c>
      <c r="H20" s="69">
        <v>0.0076</v>
      </c>
      <c r="I20" s="159">
        <f>[1]!RBSR_WT_ISO(E20/G20,J20)</f>
        <v>1.2269153976467373</v>
      </c>
      <c r="J20" s="71">
        <v>0.708556</v>
      </c>
      <c r="K20" s="71">
        <v>8E-06</v>
      </c>
      <c r="N20" s="66">
        <v>11.761633</v>
      </c>
      <c r="O20" s="66">
        <v>0.003693</v>
      </c>
      <c r="P20" s="66">
        <v>61.858595</v>
      </c>
      <c r="Q20" s="66">
        <v>0.006763</v>
      </c>
      <c r="R20" s="170">
        <f t="shared" si="0"/>
        <v>0.01616590224850726</v>
      </c>
      <c r="S20" s="170">
        <v>0.11494552022387383</v>
      </c>
      <c r="T20" s="67">
        <v>0.5124970074594076</v>
      </c>
      <c r="U20" s="67">
        <v>7E-06</v>
      </c>
      <c r="V20" s="156">
        <v>0.5124855803871714</v>
      </c>
      <c r="W20" s="155">
        <v>-2.5918904885213756</v>
      </c>
      <c r="X20" s="149"/>
    </row>
    <row r="21" spans="1:23" s="154" customFormat="1" ht="15">
      <c r="A21" s="65"/>
      <c r="B21" s="65"/>
      <c r="C21" s="65"/>
      <c r="D21" s="65"/>
      <c r="E21" s="66"/>
      <c r="F21" s="66"/>
      <c r="G21" s="66"/>
      <c r="H21" s="66"/>
      <c r="I21" s="66"/>
      <c r="J21" s="67"/>
      <c r="K21" s="67"/>
      <c r="L21" s="67"/>
      <c r="M21" s="68"/>
      <c r="P21" s="69"/>
      <c r="Q21" s="69"/>
      <c r="R21" s="70"/>
      <c r="S21" s="70"/>
      <c r="T21" s="71"/>
      <c r="U21" s="71"/>
      <c r="V21" s="156"/>
      <c r="W21" s="155"/>
    </row>
    <row r="22" spans="1:23" s="153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s="153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97" customFormat="1" ht="15">
      <c r="A24" s="42" t="s">
        <v>206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03" customFormat="1" ht="15">
      <c r="A25" s="98"/>
      <c r="B25" s="99"/>
      <c r="C25" s="99" t="s">
        <v>122</v>
      </c>
      <c r="D25" s="99" t="s">
        <v>200</v>
      </c>
      <c r="E25" s="100">
        <v>57.015303</v>
      </c>
      <c r="F25" s="100">
        <v>0.001035</v>
      </c>
      <c r="G25" s="100">
        <v>65.247821</v>
      </c>
      <c r="H25" s="100">
        <v>0.001575</v>
      </c>
      <c r="I25" s="101">
        <f>[1]!RBSR_WT_ISO(E25/G25,J25)</f>
        <v>2.5283859437148473</v>
      </c>
      <c r="J25" s="102">
        <v>0.708434</v>
      </c>
      <c r="K25" s="102">
        <v>8E-06</v>
      </c>
      <c r="N25" s="101">
        <v>10.753008</v>
      </c>
      <c r="O25" s="101">
        <v>0.002152</v>
      </c>
      <c r="P25" s="101">
        <v>52.310287</v>
      </c>
      <c r="Q25" s="101">
        <v>0.004693</v>
      </c>
      <c r="R25" s="101">
        <v>0.019116698786225354</v>
      </c>
      <c r="S25" s="174">
        <v>0.12427545556671393</v>
      </c>
      <c r="T25" s="120">
        <v>0.5126730108962029</v>
      </c>
      <c r="U25" s="120">
        <v>1E-05</v>
      </c>
      <c r="V25" s="120"/>
      <c r="W25" s="114">
        <v>0.6829555398324416</v>
      </c>
    </row>
    <row r="26" spans="1:23" s="103" customFormat="1" ht="15">
      <c r="A26" s="72"/>
      <c r="B26" s="73"/>
      <c r="C26" s="73"/>
      <c r="D26" s="73" t="s">
        <v>205</v>
      </c>
      <c r="E26" s="123">
        <v>45.402912</v>
      </c>
      <c r="F26" s="123">
        <v>0.028636</v>
      </c>
      <c r="G26" s="124">
        <v>222.966743</v>
      </c>
      <c r="H26" s="124">
        <v>0.028523</v>
      </c>
      <c r="I26" s="125">
        <v>0.5890476287905339</v>
      </c>
      <c r="J26" s="126">
        <v>0.705818</v>
      </c>
      <c r="K26" s="126">
        <v>8E-06</v>
      </c>
      <c r="M26" s="73"/>
      <c r="N26" s="177">
        <v>7.130734</v>
      </c>
      <c r="O26" s="177">
        <v>0.010138</v>
      </c>
      <c r="P26" s="177">
        <v>32.751938</v>
      </c>
      <c r="Q26" s="177">
        <v>0.001029</v>
      </c>
      <c r="R26" s="177">
        <v>0.03053254436424495</v>
      </c>
      <c r="S26" s="173">
        <v>0.13162649425067408</v>
      </c>
      <c r="T26" s="171">
        <v>0.5127080150536416</v>
      </c>
      <c r="U26" s="171">
        <v>4E-06</v>
      </c>
      <c r="V26" s="120"/>
      <c r="W26" s="179">
        <v>1.36577962698059</v>
      </c>
    </row>
    <row r="27" spans="1:23" s="103" customFormat="1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1"/>
      <c r="O27" s="101"/>
      <c r="P27" s="101"/>
      <c r="Q27" s="101"/>
      <c r="R27" s="101"/>
      <c r="S27" s="174"/>
      <c r="T27" s="120"/>
      <c r="U27" s="120"/>
      <c r="V27" s="120"/>
      <c r="W27" s="114"/>
    </row>
    <row r="28" spans="1:23" s="97" customFormat="1" ht="15">
      <c r="A28" s="96"/>
      <c r="B28" s="105"/>
      <c r="C28" s="105" t="s">
        <v>214</v>
      </c>
      <c r="D28" s="105" t="s">
        <v>200</v>
      </c>
      <c r="E28" s="106">
        <v>60.340836</v>
      </c>
      <c r="F28" s="106">
        <v>0.007588</v>
      </c>
      <c r="G28" s="106">
        <v>97.310775</v>
      </c>
      <c r="H28" s="106">
        <v>0.003246</v>
      </c>
      <c r="I28" s="107">
        <f>[1]!RBSR_WT_ISO(E28/G28,J28)</f>
        <v>1.7941365956471096</v>
      </c>
      <c r="J28" s="108">
        <v>0.708132</v>
      </c>
      <c r="K28" s="108">
        <v>8E-06</v>
      </c>
      <c r="N28" s="107">
        <v>10.636801</v>
      </c>
      <c r="O28" s="107">
        <v>0.011753</v>
      </c>
      <c r="P28" s="107">
        <v>50.586012</v>
      </c>
      <c r="Q28" s="107">
        <v>0.005065</v>
      </c>
      <c r="R28" s="107">
        <v>0.019768310654731985</v>
      </c>
      <c r="S28" s="175">
        <v>0.12712344361563152</v>
      </c>
      <c r="T28" s="122">
        <v>0.5126980113843841</v>
      </c>
      <c r="U28" s="122">
        <v>9E-06</v>
      </c>
      <c r="V28" s="122"/>
      <c r="W28" s="118">
        <v>1.1706386257759327</v>
      </c>
    </row>
    <row r="29" spans="1:23" s="97" customFormat="1" ht="15">
      <c r="A29" s="109"/>
      <c r="B29" s="109"/>
      <c r="C29" s="109"/>
      <c r="D29" s="109" t="s">
        <v>205</v>
      </c>
      <c r="E29" s="107">
        <v>35.139947</v>
      </c>
      <c r="F29" s="107">
        <v>0.002283</v>
      </c>
      <c r="G29" s="107">
        <v>241.879262</v>
      </c>
      <c r="H29" s="107">
        <v>0.005233</v>
      </c>
      <c r="I29" s="107">
        <v>0.42024231967228143</v>
      </c>
      <c r="J29" s="109">
        <v>0.705595</v>
      </c>
      <c r="K29" s="109">
        <v>5E-06</v>
      </c>
      <c r="M29" s="109"/>
      <c r="N29" s="107">
        <v>7.750355</v>
      </c>
      <c r="O29" s="107">
        <v>0.000769</v>
      </c>
      <c r="P29" s="107">
        <v>36.186595</v>
      </c>
      <c r="Q29" s="107">
        <v>0.000753</v>
      </c>
      <c r="R29" s="107">
        <v>0.02763454257025288</v>
      </c>
      <c r="S29" s="175">
        <v>0.12948548368800528</v>
      </c>
      <c r="T29" s="122">
        <v>0.512719015332883</v>
      </c>
      <c r="U29" s="122">
        <v>2E-06</v>
      </c>
      <c r="V29" s="122"/>
      <c r="W29" s="118">
        <v>1.5803614418552492</v>
      </c>
    </row>
    <row r="30" spans="1:23" s="97" customFormat="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7"/>
      <c r="O30" s="107"/>
      <c r="P30" s="107"/>
      <c r="Q30" s="107"/>
      <c r="R30" s="107"/>
      <c r="S30" s="175"/>
      <c r="T30" s="122"/>
      <c r="U30" s="122"/>
      <c r="V30" s="122"/>
      <c r="W30" s="118"/>
    </row>
    <row r="31" spans="1:23" s="103" customFormat="1" ht="15">
      <c r="A31" s="110"/>
      <c r="B31" s="110"/>
      <c r="C31" s="110" t="s">
        <v>199</v>
      </c>
      <c r="D31" s="110" t="s">
        <v>200</v>
      </c>
      <c r="E31" s="111">
        <v>110.539594</v>
      </c>
      <c r="F31" s="111">
        <v>0.002702</v>
      </c>
      <c r="G31" s="111">
        <v>321.500786</v>
      </c>
      <c r="H31" s="111">
        <v>0.007927</v>
      </c>
      <c r="I31" s="111">
        <v>0.9949821283971777</v>
      </c>
      <c r="J31" s="112">
        <v>0.709882</v>
      </c>
      <c r="K31" s="112">
        <v>7E-06</v>
      </c>
      <c r="L31" s="112"/>
      <c r="M31" s="112"/>
      <c r="N31" s="100">
        <v>9.472871</v>
      </c>
      <c r="O31" s="100">
        <v>0.000345</v>
      </c>
      <c r="P31" s="100">
        <v>53.701988</v>
      </c>
      <c r="Q31" s="100">
        <v>0.002423</v>
      </c>
      <c r="R31" s="100">
        <v>0.018621284560266186</v>
      </c>
      <c r="S31" s="113">
        <v>0.10663245878819984</v>
      </c>
      <c r="T31" s="102">
        <v>0.5122400036613943</v>
      </c>
      <c r="U31" s="102">
        <v>9E-06</v>
      </c>
      <c r="V31" s="120"/>
      <c r="W31" s="114">
        <f>[1]!EPSILON_ND(S31,T31,0)</f>
        <v>-7.7636917006873585</v>
      </c>
    </row>
    <row r="32" spans="4:34" s="74" customFormat="1" ht="14.25" customHeight="1">
      <c r="D32" s="74" t="s">
        <v>209</v>
      </c>
      <c r="E32" s="75">
        <v>57.27642</v>
      </c>
      <c r="F32" s="75">
        <v>0.002713</v>
      </c>
      <c r="G32" s="76">
        <v>183.021574</v>
      </c>
      <c r="H32" s="76">
        <v>0.00356</v>
      </c>
      <c r="I32" s="77">
        <v>0.9056622914202153</v>
      </c>
      <c r="J32" s="78">
        <v>0.710194</v>
      </c>
      <c r="K32" s="78">
        <v>5E-06</v>
      </c>
      <c r="L32" s="78"/>
      <c r="M32" s="78"/>
      <c r="N32" s="76">
        <v>6.636741</v>
      </c>
      <c r="O32" s="76">
        <v>0.004522</v>
      </c>
      <c r="P32" s="76">
        <v>35.516088</v>
      </c>
      <c r="Q32" s="76">
        <v>0.00122</v>
      </c>
      <c r="R32" s="100">
        <v>0.02815625414600842</v>
      </c>
      <c r="S32" s="113">
        <v>0.11296137172571166</v>
      </c>
      <c r="T32" s="78">
        <v>0.5122600036809073</v>
      </c>
      <c r="U32" s="78">
        <v>4E-06</v>
      </c>
      <c r="V32" s="78"/>
      <c r="W32" s="114">
        <f>[1]!EPSILON_ND(S32,T32,0)</f>
        <v>-7.3735524696327825</v>
      </c>
      <c r="X32" s="79"/>
      <c r="Y32" s="80"/>
      <c r="Z32" s="80"/>
      <c r="AA32" s="80"/>
      <c r="AB32" s="80"/>
      <c r="AC32" s="80"/>
      <c r="AD32" s="80"/>
      <c r="AE32" s="81"/>
      <c r="AF32" s="81"/>
      <c r="AG32" s="81"/>
      <c r="AH32" s="82"/>
    </row>
    <row r="33" spans="1:23" s="103" customFormat="1" ht="1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77"/>
      <c r="O33" s="177"/>
      <c r="P33" s="177"/>
      <c r="Q33" s="177"/>
      <c r="R33" s="177"/>
      <c r="S33" s="173"/>
      <c r="T33" s="171"/>
      <c r="U33" s="171"/>
      <c r="V33" s="171"/>
      <c r="W33" s="179"/>
    </row>
    <row r="34" spans="1:23" s="97" customFormat="1" ht="15">
      <c r="A34" s="115"/>
      <c r="B34" s="115"/>
      <c r="C34" s="115" t="s">
        <v>201</v>
      </c>
      <c r="D34" s="115" t="s">
        <v>200</v>
      </c>
      <c r="E34" s="116">
        <v>80.042791</v>
      </c>
      <c r="F34" s="116">
        <v>0.002957</v>
      </c>
      <c r="G34" s="116">
        <v>196.934433</v>
      </c>
      <c r="H34" s="116">
        <v>0.003351</v>
      </c>
      <c r="I34" s="116">
        <v>1.176206191584393</v>
      </c>
      <c r="J34" s="45">
        <v>0.709963</v>
      </c>
      <c r="K34" s="45">
        <v>5E-06</v>
      </c>
      <c r="L34" s="45"/>
      <c r="M34" s="45"/>
      <c r="N34" s="106">
        <v>7.756802</v>
      </c>
      <c r="O34" s="106">
        <v>0.000269</v>
      </c>
      <c r="P34" s="106">
        <v>41.504236</v>
      </c>
      <c r="Q34" s="106">
        <v>0.001975</v>
      </c>
      <c r="R34" s="106">
        <v>0.02409392621996463</v>
      </c>
      <c r="S34" s="117">
        <v>0.11297698519395163</v>
      </c>
      <c r="T34" s="108">
        <v>0.5122550041007616</v>
      </c>
      <c r="U34" s="108">
        <v>9E-06</v>
      </c>
      <c r="V34" s="122"/>
      <c r="W34" s="118">
        <f>[1]!EPSILON_ND(S34,T34,0)</f>
        <v>-7.471078992161706</v>
      </c>
    </row>
    <row r="35" spans="4:34" s="46" customFormat="1" ht="14.25" customHeight="1">
      <c r="D35" s="46" t="s">
        <v>209</v>
      </c>
      <c r="E35" s="47">
        <v>43.789234</v>
      </c>
      <c r="F35" s="47">
        <v>0.001012</v>
      </c>
      <c r="G35" s="48">
        <v>205.584951</v>
      </c>
      <c r="H35" s="48">
        <v>0.004346</v>
      </c>
      <c r="I35" s="49">
        <v>0.6163765908907458</v>
      </c>
      <c r="J35" s="50">
        <v>0.709662</v>
      </c>
      <c r="K35" s="50">
        <v>6E-06</v>
      </c>
      <c r="L35" s="50"/>
      <c r="M35" s="50"/>
      <c r="N35" s="48">
        <v>6.699737</v>
      </c>
      <c r="O35" s="48">
        <v>0.002845</v>
      </c>
      <c r="P35" s="48">
        <v>34.069254</v>
      </c>
      <c r="Q35" s="48">
        <v>0.000859</v>
      </c>
      <c r="R35" s="106">
        <v>0.029351978179504606</v>
      </c>
      <c r="S35" s="117">
        <v>0.11887724205370837</v>
      </c>
      <c r="T35" s="50">
        <v>0.512293004518631</v>
      </c>
      <c r="U35" s="50">
        <v>3E-06</v>
      </c>
      <c r="V35" s="50"/>
      <c r="W35" s="118">
        <f>[1]!EPSILON_ND(S35,T35,0)</f>
        <v>-6.729807025015466</v>
      </c>
      <c r="X35" s="51"/>
      <c r="Y35" s="52"/>
      <c r="Z35" s="52"/>
      <c r="AA35" s="52"/>
      <c r="AB35" s="52"/>
      <c r="AC35" s="52"/>
      <c r="AD35" s="52"/>
      <c r="AE35" s="53"/>
      <c r="AF35" s="53"/>
      <c r="AG35" s="53"/>
      <c r="AH35" s="54"/>
    </row>
    <row r="36" spans="1:23" s="97" customFormat="1" ht="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78"/>
      <c r="O36" s="178"/>
      <c r="P36" s="178"/>
      <c r="Q36" s="178"/>
      <c r="R36" s="178"/>
      <c r="S36" s="176"/>
      <c r="T36" s="172"/>
      <c r="U36" s="172"/>
      <c r="V36" s="172"/>
      <c r="W36" s="180"/>
    </row>
    <row r="37" spans="1:23" s="103" customFormat="1" ht="15">
      <c r="A37" s="98"/>
      <c r="B37" s="99"/>
      <c r="C37" s="99" t="s">
        <v>210</v>
      </c>
      <c r="D37" s="99" t="s">
        <v>200</v>
      </c>
      <c r="E37" s="100">
        <v>85.175363</v>
      </c>
      <c r="F37" s="100">
        <v>0.006614</v>
      </c>
      <c r="G37" s="100">
        <v>242.772207</v>
      </c>
      <c r="H37" s="100">
        <v>0.005139</v>
      </c>
      <c r="I37" s="101">
        <f>[1]!RBSR_WT_ISO(E37/G37,J37)</f>
        <v>1.0153273306700237</v>
      </c>
      <c r="J37" s="102">
        <v>0.710155</v>
      </c>
      <c r="K37" s="102">
        <v>9E-06</v>
      </c>
      <c r="N37" s="101">
        <v>9.215695</v>
      </c>
      <c r="O37" s="101">
        <v>0.000676</v>
      </c>
      <c r="P37" s="101">
        <v>50.350662</v>
      </c>
      <c r="Q37" s="101">
        <v>0.00303</v>
      </c>
      <c r="R37" s="101">
        <v>0.01986071205975405</v>
      </c>
      <c r="S37" s="174">
        <v>0.11064203370964648</v>
      </c>
      <c r="T37" s="120">
        <v>0.5122310022651605</v>
      </c>
      <c r="U37" s="120">
        <v>9E-06</v>
      </c>
      <c r="V37" s="120"/>
      <c r="W37" s="114">
        <v>-7.939281419628852</v>
      </c>
    </row>
    <row r="38" spans="1:23" s="103" customFormat="1" ht="15">
      <c r="A38" s="72"/>
      <c r="B38" s="73"/>
      <c r="C38" s="73"/>
      <c r="D38" s="73" t="s">
        <v>209</v>
      </c>
      <c r="E38" s="133">
        <v>48.187373</v>
      </c>
      <c r="F38" s="133">
        <v>0.001549</v>
      </c>
      <c r="G38" s="134">
        <v>183.725136</v>
      </c>
      <c r="H38" s="134">
        <v>0.009773</v>
      </c>
      <c r="I38" s="125">
        <v>0.7590338778779769</v>
      </c>
      <c r="J38" s="135">
        <v>0.710283</v>
      </c>
      <c r="K38" s="135">
        <v>8E-06</v>
      </c>
      <c r="M38" s="73"/>
      <c r="N38" s="177">
        <v>6.219224</v>
      </c>
      <c r="O38" s="177">
        <v>0.000733</v>
      </c>
      <c r="P38" s="177">
        <v>33.222045</v>
      </c>
      <c r="Q38" s="177">
        <v>0.001499</v>
      </c>
      <c r="R38" s="177">
        <v>0.030100495017690812</v>
      </c>
      <c r="S38" s="173">
        <v>0.11316448486670665</v>
      </c>
      <c r="T38" s="171">
        <v>0.5122610037062929</v>
      </c>
      <c r="U38" s="171">
        <v>6E-06</v>
      </c>
      <c r="V38" s="120"/>
      <c r="W38" s="179">
        <v>-7.3540450319153905</v>
      </c>
    </row>
    <row r="39" spans="1:23" s="103" customFormat="1" ht="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77"/>
      <c r="O39" s="177"/>
      <c r="P39" s="177"/>
      <c r="Q39" s="177"/>
      <c r="R39" s="177"/>
      <c r="S39" s="173"/>
      <c r="T39" s="171"/>
      <c r="U39" s="171"/>
      <c r="V39" s="171"/>
      <c r="W39" s="179"/>
    </row>
    <row r="40" spans="1:23" s="97" customFormat="1" ht="15">
      <c r="A40" s="96"/>
      <c r="B40" s="105"/>
      <c r="C40" s="105" t="s">
        <v>211</v>
      </c>
      <c r="D40" s="105" t="s">
        <v>200</v>
      </c>
      <c r="E40" s="106">
        <v>74.728131</v>
      </c>
      <c r="F40" s="106">
        <v>0.002568</v>
      </c>
      <c r="G40" s="106">
        <v>229.684146</v>
      </c>
      <c r="H40" s="106">
        <v>0.009973</v>
      </c>
      <c r="I40" s="107">
        <f>[1]!RBSR_WT_ISO(E40/G40,J40)</f>
        <v>0.9415050596455421</v>
      </c>
      <c r="J40" s="108">
        <v>0.709649</v>
      </c>
      <c r="K40" s="108">
        <v>2E-05</v>
      </c>
      <c r="N40" s="107">
        <v>10.559906</v>
      </c>
      <c r="O40" s="107">
        <v>0.00049</v>
      </c>
      <c r="P40" s="107">
        <v>56.40844</v>
      </c>
      <c r="Q40" s="107">
        <v>0.003434</v>
      </c>
      <c r="R40" s="107">
        <v>0.017727843563835482</v>
      </c>
      <c r="S40" s="175">
        <v>0.11316597437129748</v>
      </c>
      <c r="T40" s="122">
        <v>0.5122570027728688</v>
      </c>
      <c r="U40" s="122">
        <v>9E-06</v>
      </c>
      <c r="V40" s="122"/>
      <c r="W40" s="118">
        <v>-7.432091010249886</v>
      </c>
    </row>
    <row r="41" spans="1:23" s="97" customFormat="1" ht="15">
      <c r="A41" s="42"/>
      <c r="B41" s="43"/>
      <c r="C41" s="43"/>
      <c r="D41" s="43" t="s">
        <v>209</v>
      </c>
      <c r="E41" s="136">
        <v>45.309614</v>
      </c>
      <c r="F41" s="136">
        <v>0.001311</v>
      </c>
      <c r="G41" s="137">
        <v>189.338595</v>
      </c>
      <c r="H41" s="137">
        <v>0.006415</v>
      </c>
      <c r="I41" s="138">
        <v>0.6924883051661115</v>
      </c>
      <c r="J41" s="139">
        <v>0.709453</v>
      </c>
      <c r="K41" s="139">
        <v>7E-06</v>
      </c>
      <c r="M41" s="43"/>
      <c r="N41" s="178">
        <v>6.537199</v>
      </c>
      <c r="O41" s="178">
        <v>0.001509</v>
      </c>
      <c r="P41" s="178">
        <v>33.515691</v>
      </c>
      <c r="Q41" s="178">
        <v>0.001412</v>
      </c>
      <c r="R41" s="178">
        <v>0.02983677108134217</v>
      </c>
      <c r="S41" s="176">
        <v>0.11790929420416979</v>
      </c>
      <c r="T41" s="172">
        <v>0.5123020047471012</v>
      </c>
      <c r="U41" s="172">
        <v>4E-06</v>
      </c>
      <c r="V41" s="122"/>
      <c r="W41" s="180">
        <v>-6.554240085574481</v>
      </c>
    </row>
    <row r="42" spans="1:23" s="97" customFormat="1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7"/>
      <c r="O42" s="107"/>
      <c r="P42" s="107"/>
      <c r="Q42" s="107"/>
      <c r="R42" s="107"/>
      <c r="S42" s="175"/>
      <c r="T42" s="122"/>
      <c r="U42" s="122"/>
      <c r="V42" s="122"/>
      <c r="W42" s="118"/>
    </row>
    <row r="43" spans="1:23" s="103" customFormat="1" ht="15">
      <c r="A43" s="110"/>
      <c r="B43" s="110"/>
      <c r="C43" s="110" t="s">
        <v>202</v>
      </c>
      <c r="D43" s="110" t="s">
        <v>203</v>
      </c>
      <c r="E43" s="111">
        <v>67.263074</v>
      </c>
      <c r="F43" s="111">
        <v>0.002054</v>
      </c>
      <c r="G43" s="111">
        <v>154.640499</v>
      </c>
      <c r="H43" s="111">
        <v>0.005729</v>
      </c>
      <c r="I43" s="111">
        <v>1.258698852301649</v>
      </c>
      <c r="J43" s="112">
        <v>0.709621</v>
      </c>
      <c r="K43" s="112">
        <v>1.1E-05</v>
      </c>
      <c r="L43" s="112"/>
      <c r="M43" s="112"/>
      <c r="N43" s="100">
        <v>12.577103</v>
      </c>
      <c r="O43" s="100">
        <v>0.185447</v>
      </c>
      <c r="P43" s="100">
        <v>59.191621</v>
      </c>
      <c r="Q43" s="100">
        <v>0.004841</v>
      </c>
      <c r="R43" s="100">
        <v>0.016894283060773077</v>
      </c>
      <c r="S43" s="113">
        <v>0.12845015221470396</v>
      </c>
      <c r="T43" s="102">
        <v>0.5123970082601054</v>
      </c>
      <c r="U43" s="102">
        <v>7E-06</v>
      </c>
      <c r="V43" s="120"/>
      <c r="W43" s="114">
        <f>[1]!EPSILON_ND(S43,T43,0)</f>
        <v>-4.701012018123452</v>
      </c>
    </row>
    <row r="44" spans="3:34" s="74" customFormat="1" ht="14.25" customHeight="1">
      <c r="C44" s="83"/>
      <c r="D44" s="74" t="s">
        <v>209</v>
      </c>
      <c r="E44" s="75">
        <v>46.677487</v>
      </c>
      <c r="F44" s="75">
        <v>0.000777</v>
      </c>
      <c r="G44" s="76">
        <v>163.75526</v>
      </c>
      <c r="H44" s="76">
        <v>0.006639</v>
      </c>
      <c r="I44" s="77">
        <v>0.8248232750771987</v>
      </c>
      <c r="J44" s="78">
        <v>0.709158</v>
      </c>
      <c r="K44" s="78">
        <v>1.1E-05</v>
      </c>
      <c r="L44" s="78"/>
      <c r="M44" s="78"/>
      <c r="N44" s="76">
        <v>6.982674</v>
      </c>
      <c r="O44" s="76">
        <v>0.006452</v>
      </c>
      <c r="P44" s="76">
        <v>42.181463</v>
      </c>
      <c r="Q44" s="76">
        <v>0.009639</v>
      </c>
      <c r="R44" s="100">
        <v>0.023707096171605047</v>
      </c>
      <c r="S44" s="113">
        <v>0.10007160975640064</v>
      </c>
      <c r="T44" s="78">
        <v>0.5123630062956208</v>
      </c>
      <c r="U44" s="78">
        <v>4E-06</v>
      </c>
      <c r="V44" s="78"/>
      <c r="W44" s="114">
        <f>[1]!EPSILON_ND(S44,T44,0)</f>
        <v>-5.364286384919037</v>
      </c>
      <c r="X44" s="79"/>
      <c r="Y44" s="80"/>
      <c r="Z44" s="80"/>
      <c r="AA44" s="80"/>
      <c r="AB44" s="80"/>
      <c r="AC44" s="80"/>
      <c r="AD44" s="80"/>
      <c r="AE44" s="81"/>
      <c r="AF44" s="81"/>
      <c r="AG44" s="81"/>
      <c r="AH44" s="82"/>
    </row>
    <row r="45" spans="1:23" s="103" customFormat="1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1"/>
      <c r="O45" s="101"/>
      <c r="P45" s="101"/>
      <c r="Q45" s="101"/>
      <c r="R45" s="101"/>
      <c r="S45" s="174"/>
      <c r="T45" s="120"/>
      <c r="U45" s="120"/>
      <c r="V45" s="120"/>
      <c r="W45" s="114"/>
    </row>
    <row r="46" spans="1:23" s="97" customFormat="1" ht="15">
      <c r="A46" s="96"/>
      <c r="B46" s="105"/>
      <c r="C46" s="105" t="s">
        <v>212</v>
      </c>
      <c r="D46" s="105" t="s">
        <v>200</v>
      </c>
      <c r="E46" s="106">
        <v>60.050065</v>
      </c>
      <c r="F46" s="106">
        <v>0.003092</v>
      </c>
      <c r="G46" s="106">
        <v>148.559183</v>
      </c>
      <c r="H46" s="106">
        <v>0.005627</v>
      </c>
      <c r="I46" s="107">
        <f>[1]!RBSR_WT_ISO(E46/G46,J46)</f>
        <v>1.1696905000951148</v>
      </c>
      <c r="J46" s="108">
        <v>0.709353</v>
      </c>
      <c r="K46" s="108">
        <v>9E-06</v>
      </c>
      <c r="N46" s="107">
        <v>10.42017</v>
      </c>
      <c r="O46" s="107">
        <v>0.002299</v>
      </c>
      <c r="P46" s="107">
        <v>54.575635</v>
      </c>
      <c r="Q46" s="107">
        <v>0.006272</v>
      </c>
      <c r="R46" s="107">
        <v>0.018323194956870407</v>
      </c>
      <c r="S46" s="175">
        <v>0.11542447953746837</v>
      </c>
      <c r="T46" s="122">
        <v>0.5124720069712265</v>
      </c>
      <c r="U46" s="122">
        <v>8E-06</v>
      </c>
      <c r="V46" s="122"/>
      <c r="W46" s="118">
        <v>-3.2380164711454107</v>
      </c>
    </row>
    <row r="47" spans="1:23" s="97" customFormat="1" ht="15">
      <c r="A47" s="109"/>
      <c r="B47" s="109"/>
      <c r="C47" s="109"/>
      <c r="D47" s="109" t="s">
        <v>209</v>
      </c>
      <c r="E47" s="136">
        <v>45.740108</v>
      </c>
      <c r="F47" s="136">
        <v>0.001014</v>
      </c>
      <c r="G47" s="137">
        <v>137.510037</v>
      </c>
      <c r="H47" s="137">
        <v>0.007044</v>
      </c>
      <c r="I47" s="138">
        <v>0.9625344598436499</v>
      </c>
      <c r="J47" s="139">
        <v>0.709271</v>
      </c>
      <c r="K47" s="139">
        <v>7E-06</v>
      </c>
      <c r="M47" s="109"/>
      <c r="N47" s="107">
        <v>7.185308</v>
      </c>
      <c r="O47" s="107">
        <v>0.007899</v>
      </c>
      <c r="P47" s="107">
        <v>37.424743</v>
      </c>
      <c r="Q47" s="107">
        <v>0.001693</v>
      </c>
      <c r="R47" s="107">
        <v>0.026720290370464268</v>
      </c>
      <c r="S47" s="175">
        <v>0.11606681608146724</v>
      </c>
      <c r="T47" s="122">
        <v>0.5124680089611054</v>
      </c>
      <c r="U47" s="122">
        <v>3E-06</v>
      </c>
      <c r="V47" s="122"/>
      <c r="W47" s="118">
        <v>-3.316005424774948</v>
      </c>
    </row>
    <row r="48" spans="1:23" s="97" customFormat="1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7"/>
      <c r="O48" s="107"/>
      <c r="P48" s="107"/>
      <c r="Q48" s="107"/>
      <c r="R48" s="107"/>
      <c r="S48" s="175"/>
      <c r="T48" s="122"/>
      <c r="U48" s="122"/>
      <c r="V48" s="122"/>
      <c r="W48" s="118"/>
    </row>
    <row r="49" spans="1:23" s="103" customFormat="1" ht="15">
      <c r="A49" s="98"/>
      <c r="B49" s="99"/>
      <c r="C49" s="99" t="s">
        <v>213</v>
      </c>
      <c r="D49" s="99" t="s">
        <v>200</v>
      </c>
      <c r="E49" s="100">
        <v>63.583273</v>
      </c>
      <c r="F49" s="100">
        <v>0.012217</v>
      </c>
      <c r="G49" s="100">
        <v>123.794957</v>
      </c>
      <c r="H49" s="100">
        <v>0.008501</v>
      </c>
      <c r="I49" s="101">
        <f>[1]!RBSR_WT_ISO(E49/G49,J49)</f>
        <v>1.4864465014095718</v>
      </c>
      <c r="J49" s="102">
        <v>0.710586</v>
      </c>
      <c r="K49" s="102">
        <v>1E-05</v>
      </c>
      <c r="N49" s="101">
        <v>7.176577</v>
      </c>
      <c r="O49" s="101">
        <v>0.001183</v>
      </c>
      <c r="P49" s="101">
        <v>37.516732</v>
      </c>
      <c r="Q49" s="101">
        <v>0.004467</v>
      </c>
      <c r="R49" s="101">
        <v>0.026654773662055643</v>
      </c>
      <c r="S49" s="174">
        <v>0.11563785678403618</v>
      </c>
      <c r="T49" s="120">
        <v>0.5123330042569394</v>
      </c>
      <c r="U49" s="120">
        <v>9E-06</v>
      </c>
      <c r="V49" s="120"/>
      <c r="W49" s="114">
        <v>-5.9495344289861585</v>
      </c>
    </row>
    <row r="50" spans="1:23" s="103" customFormat="1" ht="15">
      <c r="A50" s="104"/>
      <c r="B50" s="104"/>
      <c r="C50" s="104"/>
      <c r="D50" s="104" t="s">
        <v>209</v>
      </c>
      <c r="E50" s="133">
        <v>48.084686</v>
      </c>
      <c r="F50" s="133">
        <v>0.000953</v>
      </c>
      <c r="G50" s="134">
        <v>157.630929</v>
      </c>
      <c r="H50" s="134">
        <v>0.005468</v>
      </c>
      <c r="I50" s="125">
        <v>0.8828055692626852</v>
      </c>
      <c r="J50" s="135">
        <v>0.710359</v>
      </c>
      <c r="K50" s="135">
        <v>7E-06</v>
      </c>
      <c r="M50" s="104"/>
      <c r="N50" s="101">
        <v>6.245125</v>
      </c>
      <c r="O50" s="101">
        <v>0.001092</v>
      </c>
      <c r="P50" s="101">
        <v>31.639392</v>
      </c>
      <c r="Q50" s="101">
        <v>0.001017</v>
      </c>
      <c r="R50" s="101">
        <v>0.031606169928929104</v>
      </c>
      <c r="S50" s="174">
        <v>0.11932269323717254</v>
      </c>
      <c r="T50" s="120">
        <v>0.5123560061179219</v>
      </c>
      <c r="U50" s="120">
        <v>4E-06</v>
      </c>
      <c r="V50" s="120"/>
      <c r="W50" s="114">
        <v>-5.500838448928569</v>
      </c>
    </row>
    <row r="51" spans="1:23" s="103" customFormat="1" ht="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1"/>
      <c r="O51" s="101"/>
      <c r="P51" s="101"/>
      <c r="Q51" s="101"/>
      <c r="R51" s="101"/>
      <c r="S51" s="174"/>
      <c r="T51" s="120"/>
      <c r="U51" s="120"/>
      <c r="V51" s="120"/>
      <c r="W51" s="114"/>
    </row>
    <row r="52" spans="1:23" s="97" customFormat="1" ht="15">
      <c r="A52" s="96"/>
      <c r="B52" s="141">
        <v>2.65</v>
      </c>
      <c r="C52" s="105" t="s">
        <v>150</v>
      </c>
      <c r="D52" s="105" t="s">
        <v>200</v>
      </c>
      <c r="E52" s="106">
        <v>66.909864</v>
      </c>
      <c r="F52" s="106">
        <v>0.002348</v>
      </c>
      <c r="G52" s="106">
        <v>85.772943</v>
      </c>
      <c r="H52" s="106">
        <v>0.002835</v>
      </c>
      <c r="I52" s="107">
        <f>[1]!RBSR_WT_ISO(E52/G52,J52)</f>
        <v>2.25766131365432</v>
      </c>
      <c r="J52" s="108">
        <v>0.710812</v>
      </c>
      <c r="K52" s="108">
        <v>1E-05</v>
      </c>
      <c r="L52" s="122">
        <v>0.7107270426063036</v>
      </c>
      <c r="N52" s="107">
        <v>8.028591</v>
      </c>
      <c r="O52" s="107">
        <v>0.001436</v>
      </c>
      <c r="P52" s="107">
        <v>41.018111</v>
      </c>
      <c r="Q52" s="107">
        <v>0.016635</v>
      </c>
      <c r="R52" s="107">
        <v>0.024379474715449476</v>
      </c>
      <c r="S52" s="175">
        <v>0.11832541043471798</v>
      </c>
      <c r="T52" s="122">
        <v>0.5123980055262103</v>
      </c>
      <c r="U52" s="122">
        <v>2.2E-05</v>
      </c>
      <c r="V52" s="122">
        <v>0.5123959548107516</v>
      </c>
      <c r="W52" s="118">
        <v>-4.6550926569211</v>
      </c>
    </row>
    <row r="53" spans="1:23" s="97" customFormat="1" ht="15">
      <c r="A53" s="140">
        <v>1817.8</v>
      </c>
      <c r="B53" s="141">
        <v>2.65</v>
      </c>
      <c r="C53" s="105" t="s">
        <v>150</v>
      </c>
      <c r="D53" s="109" t="s">
        <v>209</v>
      </c>
      <c r="E53" s="143">
        <v>68.088327</v>
      </c>
      <c r="F53" s="143">
        <v>0.004484</v>
      </c>
      <c r="G53" s="144">
        <v>93.200637</v>
      </c>
      <c r="H53" s="144">
        <v>0.001855</v>
      </c>
      <c r="I53" s="138">
        <v>2.1143081242486357</v>
      </c>
      <c r="J53" s="145">
        <v>0.710707</v>
      </c>
      <c r="K53" s="145">
        <v>6E-06</v>
      </c>
      <c r="L53" s="146">
        <v>0.7106274370883174</v>
      </c>
      <c r="N53" s="107">
        <v>7.949924</v>
      </c>
      <c r="O53" s="107">
        <v>0.000146</v>
      </c>
      <c r="P53" s="107">
        <v>40.670521</v>
      </c>
      <c r="Q53" s="107">
        <v>0.002789</v>
      </c>
      <c r="R53" s="107">
        <v>0.024587833531810422</v>
      </c>
      <c r="S53" s="175">
        <v>0.11816832070761144</v>
      </c>
      <c r="T53" s="122">
        <v>0.5124320080472249</v>
      </c>
      <c r="U53" s="122">
        <v>9E-06</v>
      </c>
      <c r="V53" s="122">
        <v>0.5124299600543119</v>
      </c>
      <c r="W53" s="118">
        <v>-3.9917499141628454</v>
      </c>
    </row>
    <row r="54" spans="1:23" s="97" customFormat="1" ht="15">
      <c r="A54" s="96"/>
      <c r="B54" s="105"/>
      <c r="C54" s="105"/>
      <c r="D54" s="105"/>
      <c r="E54" s="106"/>
      <c r="F54" s="106"/>
      <c r="G54" s="106"/>
      <c r="H54" s="106"/>
      <c r="I54" s="107"/>
      <c r="J54" s="108"/>
      <c r="K54" s="108"/>
      <c r="L54" s="122"/>
      <c r="N54" s="107"/>
      <c r="O54" s="107"/>
      <c r="P54" s="107"/>
      <c r="Q54" s="107"/>
      <c r="R54" s="107"/>
      <c r="S54" s="175"/>
      <c r="T54" s="122"/>
      <c r="U54" s="122"/>
      <c r="V54" s="122"/>
      <c r="W54" s="118"/>
    </row>
    <row r="55" spans="1:23" s="103" customFormat="1" ht="15">
      <c r="A55" s="84">
        <v>2091.3</v>
      </c>
      <c r="B55" s="85">
        <v>2.78</v>
      </c>
      <c r="C55" s="110" t="s">
        <v>155</v>
      </c>
      <c r="D55" s="110" t="s">
        <v>200</v>
      </c>
      <c r="E55" s="111">
        <v>64.296575</v>
      </c>
      <c r="F55" s="111">
        <v>0.002966</v>
      </c>
      <c r="G55" s="111">
        <v>82.47272</v>
      </c>
      <c r="H55" s="111">
        <v>0.002532</v>
      </c>
      <c r="I55" s="111">
        <v>2.2561864410319314</v>
      </c>
      <c r="J55" s="112">
        <v>0.710306</v>
      </c>
      <c r="K55" s="112">
        <v>7E-06</v>
      </c>
      <c r="L55" s="112">
        <v>0.7102169330260614</v>
      </c>
      <c r="M55" s="119">
        <v>81.19619617944274</v>
      </c>
      <c r="N55" s="100">
        <v>8.304836</v>
      </c>
      <c r="O55" s="100">
        <v>0.000931</v>
      </c>
      <c r="P55" s="100">
        <v>41.613414</v>
      </c>
      <c r="Q55" s="100">
        <v>0.005364</v>
      </c>
      <c r="R55" s="100">
        <v>0.024030712788909846</v>
      </c>
      <c r="S55" s="113">
        <v>0.12064672474190397</v>
      </c>
      <c r="T55" s="102">
        <v>0.5124320092852958</v>
      </c>
      <c r="U55" s="102">
        <v>7E-06</v>
      </c>
      <c r="V55" s="120">
        <v>0.5124298157631235</v>
      </c>
      <c r="W55" s="114">
        <v>-3.9913036046079764</v>
      </c>
    </row>
    <row r="56" spans="1:23" s="74" customFormat="1" ht="16.5" customHeight="1">
      <c r="A56" s="84">
        <v>2091.3</v>
      </c>
      <c r="B56" s="85">
        <v>2.78</v>
      </c>
      <c r="C56" s="74" t="s">
        <v>155</v>
      </c>
      <c r="D56" s="74" t="s">
        <v>209</v>
      </c>
      <c r="E56" s="86">
        <v>64.154311</v>
      </c>
      <c r="F56" s="86">
        <v>0.002198</v>
      </c>
      <c r="G56" s="77">
        <v>97.833306</v>
      </c>
      <c r="H56" s="77">
        <v>0.003887</v>
      </c>
      <c r="I56" s="77">
        <v>1.8976</v>
      </c>
      <c r="J56" s="87">
        <v>0.709573</v>
      </c>
      <c r="K56" s="87">
        <v>7E-06</v>
      </c>
      <c r="L56" s="88">
        <v>0.7094980887305813</v>
      </c>
      <c r="M56" s="89">
        <v>70.99253862038913</v>
      </c>
      <c r="N56" s="90">
        <v>8.024883</v>
      </c>
      <c r="O56" s="90">
        <v>0.000188</v>
      </c>
      <c r="P56" s="91">
        <v>40.093177</v>
      </c>
      <c r="Q56" s="91">
        <v>0.002718</v>
      </c>
      <c r="R56" s="181">
        <v>0.024941899715255792</v>
      </c>
      <c r="S56" s="92">
        <v>0.12100090554415285</v>
      </c>
      <c r="T56" s="93">
        <v>0.5124570086818642</v>
      </c>
      <c r="U56" s="93">
        <v>8E-06</v>
      </c>
      <c r="V56" s="94">
        <v>0.5124548087202013</v>
      </c>
      <c r="W56" s="95">
        <v>-3.5037640262824965</v>
      </c>
    </row>
    <row r="57" spans="1:23" s="103" customFormat="1" ht="15">
      <c r="A57" s="110"/>
      <c r="B57" s="110"/>
      <c r="C57" s="110"/>
      <c r="D57" s="110"/>
      <c r="E57" s="111"/>
      <c r="F57" s="111"/>
      <c r="G57" s="111"/>
      <c r="H57" s="111"/>
      <c r="I57" s="111"/>
      <c r="J57" s="112"/>
      <c r="K57" s="112"/>
      <c r="L57" s="112"/>
      <c r="M57" s="119"/>
      <c r="N57" s="101"/>
      <c r="O57" s="101"/>
      <c r="P57" s="101"/>
      <c r="Q57" s="101"/>
      <c r="R57" s="100"/>
      <c r="S57" s="113"/>
      <c r="T57" s="120"/>
      <c r="U57" s="120"/>
      <c r="V57" s="120"/>
      <c r="W57" s="114"/>
    </row>
    <row r="58" spans="1:23" s="97" customFormat="1" ht="15">
      <c r="A58" s="55">
        <v>1917.8</v>
      </c>
      <c r="B58" s="56">
        <v>2.78</v>
      </c>
      <c r="C58" s="115" t="s">
        <v>157</v>
      </c>
      <c r="D58" s="115" t="s">
        <v>200</v>
      </c>
      <c r="E58" s="116">
        <v>62.393749</v>
      </c>
      <c r="F58" s="116">
        <v>0.002621</v>
      </c>
      <c r="G58" s="116">
        <v>99.720532</v>
      </c>
      <c r="H58" s="116">
        <v>0.002518</v>
      </c>
      <c r="I58" s="116">
        <v>1.8105731227760988</v>
      </c>
      <c r="J58" s="45">
        <v>0.709414</v>
      </c>
      <c r="K58" s="45">
        <v>7E-06</v>
      </c>
      <c r="L58" s="45">
        <v>0.7093425244046292</v>
      </c>
      <c r="M58" s="121">
        <v>68.78437598989873</v>
      </c>
      <c r="N58" s="106">
        <v>8.611062</v>
      </c>
      <c r="O58" s="106">
        <v>0.001953</v>
      </c>
      <c r="P58" s="106">
        <v>42.924901</v>
      </c>
      <c r="Q58" s="106">
        <v>0.00492</v>
      </c>
      <c r="R58" s="106">
        <v>0.02329650102163311</v>
      </c>
      <c r="S58" s="117">
        <v>0.12127396918548529</v>
      </c>
      <c r="T58" s="108">
        <v>0.5124550099589924</v>
      </c>
      <c r="U58" s="108">
        <v>7E-06</v>
      </c>
      <c r="V58" s="122">
        <v>0.5124528050326598</v>
      </c>
      <c r="W58" s="118">
        <v>-3.542850116657892</v>
      </c>
    </row>
    <row r="59" spans="1:23" s="46" customFormat="1" ht="16.5" customHeight="1">
      <c r="A59" s="55">
        <v>1917.8</v>
      </c>
      <c r="B59" s="56">
        <v>2.78</v>
      </c>
      <c r="C59" s="56" t="s">
        <v>157</v>
      </c>
      <c r="D59" s="46" t="s">
        <v>209</v>
      </c>
      <c r="E59" s="57">
        <v>56.487551</v>
      </c>
      <c r="F59" s="57">
        <v>0.002809</v>
      </c>
      <c r="G59" s="49">
        <v>162.193648</v>
      </c>
      <c r="H59" s="49">
        <v>0.004687</v>
      </c>
      <c r="I59" s="49">
        <v>1.007607296659355</v>
      </c>
      <c r="J59" s="58">
        <v>0.707362</v>
      </c>
      <c r="K59" s="58">
        <v>7E-06</v>
      </c>
      <c r="L59" s="45">
        <v>0.7073222229092421</v>
      </c>
      <c r="M59" s="121">
        <v>40.10714400156434</v>
      </c>
      <c r="N59" s="59">
        <v>7.652965</v>
      </c>
      <c r="O59" s="59">
        <v>0.000127</v>
      </c>
      <c r="P59" s="60">
        <v>37.731478</v>
      </c>
      <c r="Q59" s="60">
        <v>0.002855</v>
      </c>
      <c r="R59" s="106">
        <v>0.02650306993009921</v>
      </c>
      <c r="S59" s="117">
        <v>0.12261691569675859</v>
      </c>
      <c r="T59" s="61">
        <v>0.512497009697287</v>
      </c>
      <c r="U59" s="61">
        <v>9E-06</v>
      </c>
      <c r="V59" s="122">
        <v>0.5124947803543533</v>
      </c>
      <c r="W59" s="118">
        <v>-2.724034216851079</v>
      </c>
    </row>
    <row r="60" spans="1:23" s="97" customFormat="1" ht="15">
      <c r="A60" s="115"/>
      <c r="B60" s="115"/>
      <c r="C60" s="115"/>
      <c r="D60" s="115"/>
      <c r="E60" s="116"/>
      <c r="F60" s="116"/>
      <c r="G60" s="116"/>
      <c r="H60" s="116"/>
      <c r="I60" s="116"/>
      <c r="J60" s="45"/>
      <c r="K60" s="45"/>
      <c r="L60" s="45"/>
      <c r="M60" s="121"/>
      <c r="N60" s="107"/>
      <c r="O60" s="107"/>
      <c r="P60" s="107"/>
      <c r="Q60" s="107"/>
      <c r="R60" s="106"/>
      <c r="S60" s="117"/>
      <c r="T60" s="122"/>
      <c r="U60" s="122"/>
      <c r="V60" s="122"/>
      <c r="W60" s="118"/>
    </row>
    <row r="61" spans="1:23" s="103" customFormat="1" ht="15">
      <c r="A61" s="98"/>
      <c r="B61" s="99">
        <v>17</v>
      </c>
      <c r="C61" s="99" t="s">
        <v>169</v>
      </c>
      <c r="D61" s="99" t="s">
        <v>200</v>
      </c>
      <c r="E61" s="100">
        <v>72.941355</v>
      </c>
      <c r="F61" s="100">
        <v>0.004388</v>
      </c>
      <c r="G61" s="100">
        <v>130.580233</v>
      </c>
      <c r="H61" s="100">
        <v>0.003212</v>
      </c>
      <c r="I61" s="101">
        <f>[1]!RBSR_WT_ISO(E61/G61,J61)</f>
        <v>1.6164206510349712</v>
      </c>
      <c r="J61" s="102">
        <v>0.709377</v>
      </c>
      <c r="K61" s="102">
        <v>8E-06</v>
      </c>
      <c r="L61" s="120">
        <v>0.708986748953434</v>
      </c>
      <c r="N61" s="101">
        <v>6.020589</v>
      </c>
      <c r="O61" s="101">
        <v>0.002297</v>
      </c>
      <c r="P61" s="101">
        <v>34.624265</v>
      </c>
      <c r="Q61" s="101">
        <v>0.003122</v>
      </c>
      <c r="R61" s="101">
        <v>0.028881479505774344</v>
      </c>
      <c r="S61" s="174">
        <v>0.10511918234319417</v>
      </c>
      <c r="T61" s="120">
        <v>0.5124880072836625</v>
      </c>
      <c r="U61" s="120">
        <v>1E-05</v>
      </c>
      <c r="V61" s="120">
        <v>0.5124763194832568</v>
      </c>
      <c r="W61" s="114">
        <v>-2.7273857941689794</v>
      </c>
    </row>
    <row r="62" spans="1:23" s="103" customFormat="1" ht="15">
      <c r="A62" s="127">
        <v>4436.08</v>
      </c>
      <c r="B62" s="128">
        <v>17</v>
      </c>
      <c r="C62" s="99" t="s">
        <v>169</v>
      </c>
      <c r="D62" s="104" t="s">
        <v>209</v>
      </c>
      <c r="E62" s="129">
        <v>64.505256</v>
      </c>
      <c r="F62" s="129">
        <v>0.001967</v>
      </c>
      <c r="G62" s="130">
        <v>119.191017</v>
      </c>
      <c r="H62" s="130">
        <v>0.003208</v>
      </c>
      <c r="I62" s="125">
        <v>1.5660484898817304</v>
      </c>
      <c r="J62" s="131">
        <v>0.709274</v>
      </c>
      <c r="K62" s="131">
        <v>5E-06</v>
      </c>
      <c r="L62" s="132">
        <v>0.7088959102609471</v>
      </c>
      <c r="M62" s="101"/>
      <c r="N62" s="101">
        <v>6.166155</v>
      </c>
      <c r="O62" s="100">
        <v>0.000196</v>
      </c>
      <c r="P62" s="100">
        <v>33.731714</v>
      </c>
      <c r="Q62" s="101">
        <v>0.002077</v>
      </c>
      <c r="R62" s="101">
        <v>0.029645691885090694</v>
      </c>
      <c r="S62" s="174">
        <v>0.11051024809228319</v>
      </c>
      <c r="T62" s="120">
        <v>0.5125170102049982</v>
      </c>
      <c r="U62" s="120">
        <v>8E-06</v>
      </c>
      <c r="V62" s="120">
        <v>0.5125047229925818</v>
      </c>
      <c r="W62" s="114">
        <v>-2.1732965316478836</v>
      </c>
    </row>
    <row r="63" spans="1:23" s="103" customFormat="1" ht="15">
      <c r="A63" s="110"/>
      <c r="B63" s="110"/>
      <c r="C63" s="110"/>
      <c r="D63" s="110"/>
      <c r="E63" s="111"/>
      <c r="F63" s="111"/>
      <c r="G63" s="111"/>
      <c r="H63" s="111"/>
      <c r="I63" s="111"/>
      <c r="J63" s="112"/>
      <c r="K63" s="112"/>
      <c r="L63" s="112"/>
      <c r="M63" s="119"/>
      <c r="N63" s="101"/>
      <c r="O63" s="101"/>
      <c r="P63" s="101"/>
      <c r="Q63" s="101"/>
      <c r="R63" s="100"/>
      <c r="S63" s="113"/>
      <c r="T63" s="120"/>
      <c r="U63" s="120"/>
      <c r="V63" s="120"/>
      <c r="W63" s="114"/>
    </row>
    <row r="64" spans="1:23" s="97" customFormat="1" ht="15">
      <c r="A64" s="96"/>
      <c r="B64" s="105">
        <v>15.2</v>
      </c>
      <c r="C64" s="105" t="s">
        <v>164</v>
      </c>
      <c r="D64" s="105" t="s">
        <v>200</v>
      </c>
      <c r="E64" s="106">
        <v>82.963162</v>
      </c>
      <c r="F64" s="106">
        <v>0.002601</v>
      </c>
      <c r="G64" s="106">
        <v>195.656286</v>
      </c>
      <c r="H64" s="106">
        <v>0.0076</v>
      </c>
      <c r="I64" s="107">
        <f>[1]!RBSR_WT_ISO(E64/G64,J64)</f>
        <v>1.2269153976467373</v>
      </c>
      <c r="J64" s="108">
        <v>0.708556</v>
      </c>
      <c r="K64" s="108">
        <v>8E-06</v>
      </c>
      <c r="L64" s="122">
        <v>0.7082911539994197</v>
      </c>
      <c r="N64" s="107">
        <v>11.761633</v>
      </c>
      <c r="O64" s="107">
        <v>0.003693</v>
      </c>
      <c r="P64" s="107">
        <v>61.858595</v>
      </c>
      <c r="Q64" s="107">
        <v>0.006763</v>
      </c>
      <c r="R64" s="107">
        <v>0.01616590224850726</v>
      </c>
      <c r="S64" s="175">
        <v>0.11494552022387383</v>
      </c>
      <c r="T64" s="122">
        <v>0.5124970074594076</v>
      </c>
      <c r="U64" s="122">
        <v>7E-06</v>
      </c>
      <c r="V64" s="122">
        <v>0.5124855803871714</v>
      </c>
      <c r="W64" s="118">
        <v>-2.5918904885213756</v>
      </c>
    </row>
    <row r="65" spans="1:23" s="97" customFormat="1" ht="15">
      <c r="A65" s="142">
        <v>17103.75</v>
      </c>
      <c r="B65" s="142">
        <v>15.2</v>
      </c>
      <c r="C65" s="105" t="s">
        <v>164</v>
      </c>
      <c r="D65" s="142" t="s">
        <v>209</v>
      </c>
      <c r="E65" s="147">
        <v>51.206821</v>
      </c>
      <c r="F65" s="147">
        <v>0.003674</v>
      </c>
      <c r="G65" s="147">
        <v>144.882864</v>
      </c>
      <c r="H65" s="147">
        <v>0.011116</v>
      </c>
      <c r="I65" s="138">
        <v>1.022588610275001</v>
      </c>
      <c r="J65" s="146">
        <v>0.70778</v>
      </c>
      <c r="K65" s="146">
        <v>6E-06</v>
      </c>
      <c r="L65" s="146">
        <v>0.7075592606530249</v>
      </c>
      <c r="M65" s="121"/>
      <c r="N65" s="107">
        <v>6.528849</v>
      </c>
      <c r="O65" s="107">
        <v>0.022164</v>
      </c>
      <c r="P65" s="107">
        <v>36.518682</v>
      </c>
      <c r="Q65" s="107">
        <v>0.000999</v>
      </c>
      <c r="R65" s="106">
        <v>0.027383244554116167</v>
      </c>
      <c r="S65" s="117">
        <v>0.10808042189341642</v>
      </c>
      <c r="T65" s="122">
        <v>0.5125070099511426</v>
      </c>
      <c r="U65" s="122">
        <v>3E-06</v>
      </c>
      <c r="V65" s="122">
        <v>0.5124949929018211</v>
      </c>
      <c r="W65" s="118">
        <v>-2.3631089506759295</v>
      </c>
    </row>
    <row r="66" spans="1:23" s="97" customFormat="1" ht="15">
      <c r="A66" s="115"/>
      <c r="B66" s="115"/>
      <c r="C66" s="115"/>
      <c r="D66" s="115"/>
      <c r="E66" s="116"/>
      <c r="F66" s="116"/>
      <c r="G66" s="116"/>
      <c r="H66" s="116"/>
      <c r="I66" s="116"/>
      <c r="J66" s="45"/>
      <c r="K66" s="45"/>
      <c r="L66" s="45"/>
      <c r="M66" s="121"/>
      <c r="N66" s="107"/>
      <c r="O66" s="107"/>
      <c r="P66" s="107"/>
      <c r="Q66" s="107"/>
      <c r="R66" s="106"/>
      <c r="S66" s="117"/>
      <c r="T66" s="122"/>
      <c r="U66" s="122"/>
      <c r="V66" s="122"/>
      <c r="W66" s="118"/>
    </row>
    <row r="67" spans="1:23" s="103" customFormat="1" ht="15">
      <c r="A67" s="110">
        <v>2104.15</v>
      </c>
      <c r="B67" s="110">
        <v>2.78</v>
      </c>
      <c r="C67" s="110" t="s">
        <v>204</v>
      </c>
      <c r="D67" s="110" t="s">
        <v>200</v>
      </c>
      <c r="E67" s="111">
        <v>64.891589</v>
      </c>
      <c r="F67" s="111">
        <v>0.004137</v>
      </c>
      <c r="G67" s="111">
        <v>129.002471</v>
      </c>
      <c r="H67" s="111">
        <v>0.003847</v>
      </c>
      <c r="I67" s="111">
        <v>1.455508472533152</v>
      </c>
      <c r="J67" s="112">
        <v>0.708585</v>
      </c>
      <c r="K67" s="112">
        <v>9E-06</v>
      </c>
      <c r="L67" s="112">
        <v>0.7085275412134242</v>
      </c>
      <c r="M67" s="119">
        <v>57.21607190551259</v>
      </c>
      <c r="N67" s="100">
        <v>8.514282</v>
      </c>
      <c r="O67" s="100">
        <v>0.004799</v>
      </c>
      <c r="P67" s="100">
        <v>41.29112</v>
      </c>
      <c r="Q67" s="100">
        <v>0.005468</v>
      </c>
      <c r="R67" s="100">
        <v>0.02421828228442338</v>
      </c>
      <c r="S67" s="113">
        <v>0.12465717450440639</v>
      </c>
      <c r="T67" s="102">
        <v>0.512511011599297</v>
      </c>
      <c r="U67" s="102">
        <v>7E-06</v>
      </c>
      <c r="V67" s="120">
        <v>0.5125087451616727</v>
      </c>
      <c r="W67" s="114">
        <v>-2.4516216227477017</v>
      </c>
    </row>
    <row r="68" spans="1:23" s="103" customFormat="1" ht="15">
      <c r="A68" s="110">
        <v>2104.15</v>
      </c>
      <c r="B68" s="110">
        <v>2.78</v>
      </c>
      <c r="C68" s="110" t="s">
        <v>204</v>
      </c>
      <c r="D68" s="104" t="s">
        <v>209</v>
      </c>
      <c r="E68" s="111">
        <v>58.796067</v>
      </c>
      <c r="F68" s="111">
        <v>0.001721</v>
      </c>
      <c r="G68" s="111">
        <v>144.390197</v>
      </c>
      <c r="H68" s="111">
        <v>0.008153</v>
      </c>
      <c r="I68" s="111">
        <v>1.1782133038126525</v>
      </c>
      <c r="J68" s="112">
        <v>0.708326</v>
      </c>
      <c r="K68" s="112">
        <v>1.2E-05</v>
      </c>
      <c r="L68" s="112">
        <v>0.7082794879335695</v>
      </c>
      <c r="M68" s="119">
        <v>53.69507196164136</v>
      </c>
      <c r="N68" s="100">
        <v>7.786714</v>
      </c>
      <c r="O68" s="100">
        <v>0.000489</v>
      </c>
      <c r="P68" s="100">
        <v>37.341931</v>
      </c>
      <c r="Q68" s="100">
        <v>0.002754</v>
      </c>
      <c r="R68" s="100">
        <v>0.026779547099479134</v>
      </c>
      <c r="S68" s="113">
        <v>0.12606116473712656</v>
      </c>
      <c r="T68" s="102">
        <v>0.5124910110134739</v>
      </c>
      <c r="U68" s="102">
        <v>8E-06</v>
      </c>
      <c r="V68" s="120">
        <v>0.5124887190493903</v>
      </c>
      <c r="W68" s="114">
        <v>-2.8422725692212047</v>
      </c>
    </row>
    <row r="69" spans="1:23" s="103" customFormat="1" ht="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20"/>
      <c r="M69" s="104"/>
      <c r="N69" s="101"/>
      <c r="O69" s="101"/>
      <c r="P69" s="101"/>
      <c r="Q69" s="101"/>
      <c r="R69" s="101"/>
      <c r="S69" s="174"/>
      <c r="T69" s="120"/>
      <c r="U69" s="120"/>
      <c r="V69" s="120"/>
      <c r="W69" s="114"/>
    </row>
    <row r="70" spans="1:23" s="97" customFormat="1" ht="15">
      <c r="A70" s="96"/>
      <c r="B70" s="105">
        <v>15.2</v>
      </c>
      <c r="C70" s="105" t="s">
        <v>19</v>
      </c>
      <c r="D70" s="105" t="s">
        <v>200</v>
      </c>
      <c r="E70" s="106">
        <v>69.432378</v>
      </c>
      <c r="F70" s="106">
        <v>0.002198</v>
      </c>
      <c r="G70" s="106">
        <v>132.916312</v>
      </c>
      <c r="H70" s="106">
        <v>0.005288</v>
      </c>
      <c r="I70" s="107">
        <f>[1]!RBSR_WT_ISO(E70/G70,J70)</f>
        <v>1.5115443779068554</v>
      </c>
      <c r="J70" s="108">
        <v>0.708886</v>
      </c>
      <c r="K70" s="108">
        <v>1.9E-05</v>
      </c>
      <c r="L70" s="122">
        <v>0.7085597130498517</v>
      </c>
      <c r="N70" s="107">
        <v>10.474669</v>
      </c>
      <c r="O70" s="107">
        <v>0.000969</v>
      </c>
      <c r="P70" s="107">
        <v>52.774182</v>
      </c>
      <c r="Q70" s="107">
        <v>0.003618</v>
      </c>
      <c r="R70" s="107">
        <v>0.018948659403190748</v>
      </c>
      <c r="S70" s="175">
        <v>0.11999131926380817</v>
      </c>
      <c r="T70" s="122">
        <v>0.5125610087091514</v>
      </c>
      <c r="U70" s="122">
        <v>8E-06</v>
      </c>
      <c r="V70" s="122">
        <v>0.5125490800191923</v>
      </c>
      <c r="W70" s="118">
        <v>-1.3531595653271111</v>
      </c>
    </row>
    <row r="71" spans="1:23" s="97" customFormat="1" ht="15">
      <c r="A71" s="109"/>
      <c r="B71" s="142">
        <v>15.2</v>
      </c>
      <c r="C71" s="105" t="s">
        <v>19</v>
      </c>
      <c r="D71" s="109" t="s">
        <v>209</v>
      </c>
      <c r="E71" s="148">
        <v>25.069841</v>
      </c>
      <c r="F71" s="148">
        <v>0.001184</v>
      </c>
      <c r="G71" s="144">
        <v>151.425752</v>
      </c>
      <c r="H71" s="144">
        <v>0.003368</v>
      </c>
      <c r="I71" s="138">
        <v>0.47896244921043046</v>
      </c>
      <c r="J71" s="145">
        <v>0.706826</v>
      </c>
      <c r="K71" s="145">
        <v>6E-06</v>
      </c>
      <c r="L71" s="146">
        <v>0.7067226095874705</v>
      </c>
      <c r="M71" s="109"/>
      <c r="N71" s="107">
        <v>4.471902</v>
      </c>
      <c r="O71" s="107">
        <v>0.000301</v>
      </c>
      <c r="P71" s="107">
        <v>21.572886</v>
      </c>
      <c r="Q71" s="107">
        <v>0.000745</v>
      </c>
      <c r="R71" s="107">
        <v>0.046354484050024646</v>
      </c>
      <c r="S71" s="175">
        <v>0.1253176949193093</v>
      </c>
      <c r="T71" s="122">
        <v>0.5125350106619385</v>
      </c>
      <c r="U71" s="122">
        <v>4E-06</v>
      </c>
      <c r="V71" s="122">
        <v>0.5125225524613098</v>
      </c>
      <c r="W71" s="118">
        <v>-1.870650851811817</v>
      </c>
    </row>
    <row r="72" spans="1:22" s="97" customFormat="1" ht="15">
      <c r="A72" s="142"/>
      <c r="B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4" spans="15:34" s="160" customFormat="1" ht="15">
      <c r="O74" s="6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</row>
    <row r="75" spans="1:23" s="169" customFormat="1" ht="15">
      <c r="A75" s="161"/>
      <c r="B75" s="161"/>
      <c r="C75" s="161" t="s">
        <v>207</v>
      </c>
      <c r="D75" s="161" t="s">
        <v>208</v>
      </c>
      <c r="E75" s="162">
        <v>27.795944</v>
      </c>
      <c r="F75" s="162">
        <v>0.001418</v>
      </c>
      <c r="G75" s="162">
        <v>134.228627</v>
      </c>
      <c r="H75" s="162">
        <v>0.005688</v>
      </c>
      <c r="I75" s="162">
        <v>0.5992827681336227</v>
      </c>
      <c r="J75" s="163">
        <v>0.71026</v>
      </c>
      <c r="K75" s="163">
        <v>1E-05</v>
      </c>
      <c r="L75" s="163"/>
      <c r="M75" s="163"/>
      <c r="N75" s="164">
        <v>3.637238</v>
      </c>
      <c r="O75" s="164">
        <v>0.001376</v>
      </c>
      <c r="P75" s="164">
        <v>17.579673</v>
      </c>
      <c r="Q75" s="164">
        <v>0.000958</v>
      </c>
      <c r="R75" s="165">
        <v>0.056883879466927516</v>
      </c>
      <c r="S75" s="165">
        <v>0.12507386356392544</v>
      </c>
      <c r="T75" s="166">
        <v>0.5123130057996484</v>
      </c>
      <c r="U75" s="166">
        <v>7E-06</v>
      </c>
      <c r="V75" s="167"/>
      <c r="W75" s="168">
        <f>[1]!EPSILON_ND(S75,T75,0)</f>
        <v>-6.339643185866439</v>
      </c>
    </row>
    <row r="76" spans="15:34" s="160" customFormat="1" ht="15">
      <c r="O76" s="6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4:34" s="160" customFormat="1" ht="15">
      <c r="N77" s="63"/>
      <c r="O77" s="64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</row>
    <row r="78" spans="14:34" s="160" customFormat="1" ht="15">
      <c r="N78" s="63"/>
      <c r="O78" s="64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tabSelected="1" zoomScale="80" zoomScaleNormal="80" workbookViewId="0" topLeftCell="A1">
      <pane ySplit="2" topLeftCell="A8" activePane="bottomLeft" state="frozen"/>
      <selection pane="bottomLeft" activeCell="A17" sqref="A17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2.7109375" style="182" customWidth="1"/>
    <col min="5" max="5" width="13.28125" style="182" customWidth="1"/>
    <col min="6" max="6" width="10.8515625" style="182" customWidth="1"/>
    <col min="7" max="7" width="15.421875" style="182" customWidth="1"/>
    <col min="8" max="9" width="9.7109375" style="184" customWidth="1"/>
    <col min="10" max="10" width="10.00390625" style="182" customWidth="1"/>
    <col min="11" max="11" width="11.140625" style="182" customWidth="1"/>
    <col min="12" max="12" width="11.00390625" style="182" customWidth="1"/>
    <col min="13" max="13" width="10.00390625" style="182" customWidth="1"/>
    <col min="14" max="14" width="9.28125" style="182" bestFit="1" customWidth="1"/>
    <col min="15" max="15" width="9.57421875" style="185" customWidth="1"/>
    <col min="16" max="16" width="9.57421875" style="182" customWidth="1"/>
    <col min="17" max="17" width="9.00390625" style="182" customWidth="1"/>
    <col min="18" max="18" width="10.7109375" style="182" customWidth="1"/>
    <col min="19" max="19" width="13.57421875" style="182" bestFit="1" customWidth="1"/>
    <col min="20" max="20" width="13.421875" style="182" bestFit="1" customWidth="1"/>
    <col min="21" max="21" width="10.140625" style="182" customWidth="1"/>
    <col min="22" max="22" width="7.421875" style="182" customWidth="1"/>
    <col min="23" max="23" width="8.57421875" style="182" bestFit="1" customWidth="1"/>
    <col min="24" max="24" width="8.140625" style="182" bestFit="1" customWidth="1"/>
    <col min="25" max="25" width="8.421875" style="182" bestFit="1" customWidth="1"/>
    <col min="26" max="26" width="7.140625" style="182" bestFit="1" customWidth="1"/>
    <col min="27" max="27" width="12.140625" style="182" bestFit="1" customWidth="1"/>
    <col min="28" max="28" width="12.00390625" style="182" bestFit="1" customWidth="1"/>
    <col min="29" max="30" width="9.28125" style="182" bestFit="1" customWidth="1"/>
    <col min="31" max="31" width="7.57421875" style="182" customWidth="1"/>
    <col min="32" max="35" width="9.00390625" style="182" bestFit="1" customWidth="1"/>
    <col min="36" max="16384" width="8.8515625" style="182" customWidth="1"/>
  </cols>
  <sheetData>
    <row r="1" spans="1:30" s="242" customFormat="1" ht="24" customHeight="1">
      <c r="A1" s="351" t="s">
        <v>222</v>
      </c>
      <c r="B1" s="352"/>
      <c r="C1" s="352"/>
      <c r="D1" s="352"/>
      <c r="E1" s="352"/>
      <c r="F1" s="352"/>
      <c r="G1" s="351" t="s">
        <v>219</v>
      </c>
      <c r="H1" s="352"/>
      <c r="I1" s="352"/>
      <c r="J1" s="352"/>
      <c r="K1" s="352"/>
      <c r="L1" s="352"/>
      <c r="M1" s="352"/>
      <c r="N1" s="353"/>
      <c r="O1" s="351" t="s">
        <v>220</v>
      </c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3"/>
    </row>
    <row r="2" spans="1:30" s="243" customFormat="1" ht="31.5" customHeight="1" thickBot="1">
      <c r="A2" s="243" t="s">
        <v>0</v>
      </c>
      <c r="B2" s="243" t="s">
        <v>111</v>
      </c>
      <c r="C2" s="243" t="s">
        <v>39</v>
      </c>
      <c r="D2" s="243" t="s">
        <v>40</v>
      </c>
      <c r="E2" s="243" t="s">
        <v>1</v>
      </c>
      <c r="F2" s="251" t="s">
        <v>223</v>
      </c>
      <c r="G2" s="244" t="s">
        <v>2</v>
      </c>
      <c r="H2" s="245" t="s">
        <v>3</v>
      </c>
      <c r="I2" s="245" t="s">
        <v>4</v>
      </c>
      <c r="J2" s="245" t="s">
        <v>3</v>
      </c>
      <c r="K2" s="245" t="s">
        <v>254</v>
      </c>
      <c r="L2" s="245" t="s">
        <v>255</v>
      </c>
      <c r="M2" s="245" t="s">
        <v>3</v>
      </c>
      <c r="N2" s="272" t="s">
        <v>256</v>
      </c>
      <c r="O2" s="246" t="s">
        <v>7</v>
      </c>
      <c r="P2" s="246" t="s">
        <v>3</v>
      </c>
      <c r="Q2" s="247" t="s">
        <v>8</v>
      </c>
      <c r="R2" s="247" t="s">
        <v>3</v>
      </c>
      <c r="S2" s="247" t="s">
        <v>257</v>
      </c>
      <c r="T2" s="247" t="s">
        <v>258</v>
      </c>
      <c r="U2" s="247" t="s">
        <v>3</v>
      </c>
      <c r="V2" s="273" t="s">
        <v>259</v>
      </c>
      <c r="W2" s="248" t="s">
        <v>181</v>
      </c>
      <c r="X2" s="248" t="s">
        <v>3</v>
      </c>
      <c r="Y2" s="249" t="s">
        <v>182</v>
      </c>
      <c r="Z2" s="249" t="s">
        <v>3</v>
      </c>
      <c r="AA2" s="249" t="s">
        <v>260</v>
      </c>
      <c r="AB2" s="250" t="s">
        <v>261</v>
      </c>
      <c r="AC2" s="250" t="s">
        <v>3</v>
      </c>
      <c r="AD2" s="284" t="s">
        <v>262</v>
      </c>
    </row>
    <row r="3" spans="1:30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</row>
    <row r="4" spans="1:30" s="184" customFormat="1" ht="18" customHeight="1">
      <c r="A4" s="184" t="s">
        <v>123</v>
      </c>
      <c r="B4" s="184" t="s">
        <v>225</v>
      </c>
      <c r="C4" s="184" t="s">
        <v>50</v>
      </c>
      <c r="D4" s="184" t="s">
        <v>51</v>
      </c>
      <c r="E4" s="184" t="s">
        <v>12</v>
      </c>
      <c r="F4" s="252" t="s">
        <v>236</v>
      </c>
      <c r="G4" s="186">
        <v>25.660517</v>
      </c>
      <c r="H4" s="186">
        <v>0.002246</v>
      </c>
      <c r="I4" s="4">
        <v>395.696326</v>
      </c>
      <c r="J4" s="4">
        <v>0.015877</v>
      </c>
      <c r="K4" s="5">
        <v>0.18756268148337918</v>
      </c>
      <c r="L4" s="6">
        <v>0.704318</v>
      </c>
      <c r="M4" s="6">
        <v>7E-06</v>
      </c>
      <c r="N4" s="262">
        <v>-2.5833924769347316</v>
      </c>
      <c r="O4" s="187">
        <v>10.842527</v>
      </c>
      <c r="P4" s="187">
        <v>0.012079</v>
      </c>
      <c r="Q4" s="187">
        <v>52.629848</v>
      </c>
      <c r="R4" s="187">
        <v>0.003339</v>
      </c>
      <c r="S4" s="188">
        <v>0.12455646815169098</v>
      </c>
      <c r="T4" s="189">
        <v>0.5129210204607676</v>
      </c>
      <c r="U4" s="189">
        <v>6E-06</v>
      </c>
      <c r="V4" s="274">
        <v>5.520863860415393</v>
      </c>
      <c r="W4" s="204">
        <v>0.3507</v>
      </c>
      <c r="X4" s="204">
        <v>7E-05</v>
      </c>
      <c r="Y4" s="204">
        <v>10.222839</v>
      </c>
      <c r="Z4" s="19">
        <v>0.002761</v>
      </c>
      <c r="AA4" s="204">
        <v>0.00486302070202435</v>
      </c>
      <c r="AB4" s="7">
        <v>0.2830900428500038</v>
      </c>
      <c r="AC4" s="7">
        <v>6E-06</v>
      </c>
      <c r="AD4" s="285">
        <v>10.8</v>
      </c>
    </row>
    <row r="5" spans="1:30" s="184" customFormat="1" ht="18" customHeight="1">
      <c r="A5" s="184" t="s">
        <v>124</v>
      </c>
      <c r="B5" s="184" t="s">
        <v>226</v>
      </c>
      <c r="C5" s="184" t="s">
        <v>52</v>
      </c>
      <c r="D5" s="184" t="s">
        <v>53</v>
      </c>
      <c r="E5" s="184" t="s">
        <v>12</v>
      </c>
      <c r="F5" s="252" t="s">
        <v>236</v>
      </c>
      <c r="G5" s="186">
        <v>32.331954</v>
      </c>
      <c r="H5" s="186">
        <v>0.021478</v>
      </c>
      <c r="I5" s="4">
        <v>507.284022</v>
      </c>
      <c r="J5" s="4">
        <v>0.024862</v>
      </c>
      <c r="K5" s="5">
        <v>0.18434022785626028</v>
      </c>
      <c r="L5" s="6">
        <v>0.704231</v>
      </c>
      <c r="M5" s="6">
        <v>8E-06</v>
      </c>
      <c r="N5" s="262">
        <v>-3.8183108587641623</v>
      </c>
      <c r="O5" s="187">
        <v>12.4193</v>
      </c>
      <c r="P5" s="187">
        <v>0.001346</v>
      </c>
      <c r="Q5" s="187">
        <v>62.842851</v>
      </c>
      <c r="R5" s="187">
        <v>0.00282</v>
      </c>
      <c r="S5" s="188">
        <v>0.11948275742031272</v>
      </c>
      <c r="T5" s="189">
        <v>0.512883019496116</v>
      </c>
      <c r="U5" s="189">
        <v>3E-06</v>
      </c>
      <c r="V5" s="274">
        <v>4.779581227221108</v>
      </c>
      <c r="W5" s="204">
        <v>0.349367</v>
      </c>
      <c r="X5" s="204">
        <v>4.7E-05</v>
      </c>
      <c r="Y5" s="204">
        <v>9.94121</v>
      </c>
      <c r="Z5" s="19">
        <v>0.00186</v>
      </c>
      <c r="AA5" s="204">
        <v>0.0049817220272663255</v>
      </c>
      <c r="AB5" s="7">
        <v>0.2830270399472616</v>
      </c>
      <c r="AC5" s="7">
        <v>5E-06</v>
      </c>
      <c r="AD5" s="285">
        <v>8.559150848226338</v>
      </c>
    </row>
    <row r="6" spans="1:30" s="184" customFormat="1" ht="18" customHeight="1">
      <c r="A6" s="184" t="s">
        <v>126</v>
      </c>
      <c r="B6" s="184" t="s">
        <v>227</v>
      </c>
      <c r="C6" s="184" t="s">
        <v>57</v>
      </c>
      <c r="D6" s="184" t="s">
        <v>58</v>
      </c>
      <c r="E6" s="184" t="s">
        <v>12</v>
      </c>
      <c r="F6" s="252" t="s">
        <v>236</v>
      </c>
      <c r="G6" s="190">
        <v>26.837692</v>
      </c>
      <c r="H6" s="190">
        <v>0.002725</v>
      </c>
      <c r="I6" s="4">
        <v>351.883812</v>
      </c>
      <c r="J6" s="4">
        <v>0.08302</v>
      </c>
      <c r="K6" s="5">
        <v>0.22060541410349305</v>
      </c>
      <c r="L6" s="6">
        <v>0.704959</v>
      </c>
      <c r="M6" s="6">
        <v>7E-06</v>
      </c>
      <c r="N6" s="262">
        <v>6.5152590489714335</v>
      </c>
      <c r="O6" s="191">
        <v>5.407622</v>
      </c>
      <c r="P6" s="191">
        <v>0.002572</v>
      </c>
      <c r="Q6" s="192">
        <v>23.450405</v>
      </c>
      <c r="R6" s="192">
        <v>0.001675</v>
      </c>
      <c r="S6" s="188">
        <v>0.13941487847385128</v>
      </c>
      <c r="T6" s="193">
        <v>0.5127770168052458</v>
      </c>
      <c r="U6" s="193">
        <v>1E-05</v>
      </c>
      <c r="V6" s="274">
        <v>2.711792829359627</v>
      </c>
      <c r="W6" s="194">
        <v>0.369976</v>
      </c>
      <c r="X6" s="194">
        <v>9.2E-05</v>
      </c>
      <c r="Y6" s="195">
        <v>5.428021</v>
      </c>
      <c r="Z6" s="195">
        <v>0.000845</v>
      </c>
      <c r="AA6" s="195">
        <v>0.00966175264892214</v>
      </c>
      <c r="AB6" s="196">
        <v>0.2828640274464911</v>
      </c>
      <c r="AC6" s="196">
        <v>6E-06</v>
      </c>
      <c r="AD6" s="285">
        <v>2.794612390724094</v>
      </c>
    </row>
    <row r="7" spans="1:30" s="184" customFormat="1" ht="18" customHeight="1" thickBot="1">
      <c r="A7" s="184" t="s">
        <v>101</v>
      </c>
      <c r="B7" s="184" t="s">
        <v>228</v>
      </c>
      <c r="C7" s="184" t="s">
        <v>102</v>
      </c>
      <c r="D7" s="184" t="s">
        <v>103</v>
      </c>
      <c r="E7" s="184" t="s">
        <v>12</v>
      </c>
      <c r="F7" s="252" t="s">
        <v>236</v>
      </c>
      <c r="G7" s="19">
        <v>17.719849</v>
      </c>
      <c r="H7" s="19">
        <v>0.001128</v>
      </c>
      <c r="I7" s="187">
        <v>321.08355</v>
      </c>
      <c r="J7" s="187">
        <v>0.010567</v>
      </c>
      <c r="K7" s="5">
        <v>0.15962509145843462</v>
      </c>
      <c r="L7" s="189">
        <v>0.704698</v>
      </c>
      <c r="M7" s="189">
        <v>6E-06</v>
      </c>
      <c r="N7" s="267">
        <v>2.8105039034787005</v>
      </c>
      <c r="O7" s="187">
        <v>5.191396</v>
      </c>
      <c r="P7" s="187">
        <v>0.00107</v>
      </c>
      <c r="Q7" s="187">
        <v>22.223513</v>
      </c>
      <c r="R7" s="187">
        <v>0.000492</v>
      </c>
      <c r="S7" s="188">
        <v>0.1412283314757524</v>
      </c>
      <c r="T7" s="189">
        <v>0.5127500161198355</v>
      </c>
      <c r="U7" s="189">
        <v>3E-06</v>
      </c>
      <c r="V7" s="275">
        <v>2.1850920110377814</v>
      </c>
      <c r="W7" s="204">
        <v>0.396225</v>
      </c>
      <c r="X7" s="204">
        <v>0.000139</v>
      </c>
      <c r="Y7" s="204">
        <v>5.062251</v>
      </c>
      <c r="Z7" s="19">
        <v>0.000624</v>
      </c>
      <c r="AA7" s="204">
        <v>0.011094935663561723</v>
      </c>
      <c r="AB7" s="7">
        <v>0.2828980392351451</v>
      </c>
      <c r="AC7" s="7">
        <v>4E-06</v>
      </c>
      <c r="AD7" s="285">
        <v>3.9973561237371946</v>
      </c>
    </row>
    <row r="8" spans="1:30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1:30" s="184" customFormat="1" ht="18" customHeight="1" thickBot="1">
      <c r="A9" s="184" t="s">
        <v>125</v>
      </c>
      <c r="B9" s="184" t="s">
        <v>54</v>
      </c>
      <c r="C9" s="184" t="s">
        <v>55</v>
      </c>
      <c r="D9" s="184" t="s">
        <v>56</v>
      </c>
      <c r="E9" s="184" t="s">
        <v>12</v>
      </c>
      <c r="F9" s="253" t="s">
        <v>236</v>
      </c>
      <c r="G9" s="186">
        <v>35.950603</v>
      </c>
      <c r="H9" s="186">
        <v>0.004467</v>
      </c>
      <c r="I9" s="4">
        <v>152.594727</v>
      </c>
      <c r="J9" s="4">
        <v>0.00366</v>
      </c>
      <c r="K9" s="5">
        <v>0.68172202222193</v>
      </c>
      <c r="L9" s="6">
        <v>0.708969</v>
      </c>
      <c r="M9" s="6">
        <v>6E-06</v>
      </c>
      <c r="N9" s="264">
        <v>63.43506032647106</v>
      </c>
      <c r="O9" s="187">
        <v>3.637856</v>
      </c>
      <c r="P9" s="187">
        <v>0.00045</v>
      </c>
      <c r="Q9" s="187">
        <v>17.892808</v>
      </c>
      <c r="R9" s="187">
        <v>0.000453</v>
      </c>
      <c r="S9" s="188">
        <v>0.12290764191522902</v>
      </c>
      <c r="T9" s="189">
        <v>0.5123740065748621</v>
      </c>
      <c r="U9" s="189">
        <v>5E-06</v>
      </c>
      <c r="V9" s="275">
        <v>-5.149704570046598</v>
      </c>
      <c r="W9" s="204">
        <v>0.228595</v>
      </c>
      <c r="X9" s="204">
        <v>2.8E-05</v>
      </c>
      <c r="Y9" s="204">
        <v>2.82295</v>
      </c>
      <c r="Z9" s="19">
        <v>0.000199</v>
      </c>
      <c r="AA9" s="204">
        <v>0.011478240538852063</v>
      </c>
      <c r="AB9" s="7">
        <v>0.2827120254335506</v>
      </c>
      <c r="AC9" s="7">
        <v>1E-05</v>
      </c>
      <c r="AD9" s="285">
        <v>-2.580567089817132</v>
      </c>
    </row>
    <row r="10" spans="1:30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0"/>
    </row>
    <row r="11" spans="1:30" s="184" customFormat="1" ht="18" customHeight="1">
      <c r="A11" s="184" t="s">
        <v>121</v>
      </c>
      <c r="B11" s="184" t="s">
        <v>44</v>
      </c>
      <c r="C11" s="184" t="s">
        <v>45</v>
      </c>
      <c r="D11" s="184" t="s">
        <v>46</v>
      </c>
      <c r="E11" s="184" t="s">
        <v>12</v>
      </c>
      <c r="F11" s="252" t="s">
        <v>236</v>
      </c>
      <c r="G11" s="190">
        <v>37.644004</v>
      </c>
      <c r="H11" s="190">
        <v>0.001377</v>
      </c>
      <c r="I11" s="4">
        <v>168.134215</v>
      </c>
      <c r="J11" s="4">
        <v>0.00587</v>
      </c>
      <c r="K11" s="5">
        <v>0.6476540785304118</v>
      </c>
      <c r="L11" s="6">
        <v>0.705738</v>
      </c>
      <c r="M11" s="6">
        <v>6E-06</v>
      </c>
      <c r="N11" s="262">
        <v>17.572746628813363</v>
      </c>
      <c r="O11" s="197">
        <v>7.64886</v>
      </c>
      <c r="P11" s="197">
        <v>0.01345</v>
      </c>
      <c r="Q11" s="192">
        <v>35.781787</v>
      </c>
      <c r="R11" s="192">
        <v>0.001254</v>
      </c>
      <c r="S11" s="188">
        <v>0.12923692113573154</v>
      </c>
      <c r="T11" s="193">
        <v>0.512765016500619</v>
      </c>
      <c r="U11" s="193">
        <v>4E-06</v>
      </c>
      <c r="V11" s="274">
        <v>2.477703576773127</v>
      </c>
      <c r="W11" s="194">
        <v>0.459405</v>
      </c>
      <c r="X11" s="194">
        <v>0.000115</v>
      </c>
      <c r="Y11" s="195">
        <v>7.231547</v>
      </c>
      <c r="Z11" s="195">
        <v>0.000973</v>
      </c>
      <c r="AA11" s="195">
        <v>0.009005351027263608</v>
      </c>
      <c r="AB11" s="196">
        <v>0.28301803953258414</v>
      </c>
      <c r="AC11" s="196">
        <v>8E-06</v>
      </c>
      <c r="AD11" s="285">
        <v>8.240873192855158</v>
      </c>
    </row>
    <row r="12" spans="1:30" s="184" customFormat="1" ht="18" customHeight="1">
      <c r="A12" s="184" t="s">
        <v>122</v>
      </c>
      <c r="B12" s="184" t="s">
        <v>47</v>
      </c>
      <c r="C12" s="184" t="s">
        <v>48</v>
      </c>
      <c r="D12" s="184" t="s">
        <v>49</v>
      </c>
      <c r="E12" s="184" t="s">
        <v>12</v>
      </c>
      <c r="F12" s="252" t="s">
        <v>236</v>
      </c>
      <c r="G12" s="190">
        <v>45.402912</v>
      </c>
      <c r="H12" s="190">
        <v>0.028636</v>
      </c>
      <c r="I12" s="4">
        <v>222.966743</v>
      </c>
      <c r="J12" s="4">
        <v>0.028523</v>
      </c>
      <c r="K12" s="5">
        <v>0.5890476287905339</v>
      </c>
      <c r="L12" s="6">
        <v>0.705818</v>
      </c>
      <c r="M12" s="6">
        <v>8E-06</v>
      </c>
      <c r="N12" s="262">
        <v>18.708303761532097</v>
      </c>
      <c r="O12" s="191">
        <v>7.130734</v>
      </c>
      <c r="P12" s="191">
        <v>0.010138</v>
      </c>
      <c r="Q12" s="192">
        <v>32.751938</v>
      </c>
      <c r="R12" s="192">
        <v>0.001029</v>
      </c>
      <c r="S12" s="188">
        <v>0.13162649425067408</v>
      </c>
      <c r="T12" s="193">
        <v>0.5127080150536416</v>
      </c>
      <c r="U12" s="193">
        <v>4E-06</v>
      </c>
      <c r="V12" s="274">
        <v>1.36577962698059</v>
      </c>
      <c r="W12" s="194">
        <v>0.452912</v>
      </c>
      <c r="X12" s="194">
        <v>7.2E-05</v>
      </c>
      <c r="Y12" s="195">
        <v>5.208652</v>
      </c>
      <c r="Z12" s="195">
        <v>0.000572</v>
      </c>
      <c r="AA12" s="195">
        <v>0.01232592530324482</v>
      </c>
      <c r="AB12" s="196">
        <v>0.28295403095527544</v>
      </c>
      <c r="AC12" s="196">
        <v>7E-06</v>
      </c>
      <c r="AD12" s="285">
        <v>5.977366383487226</v>
      </c>
    </row>
    <row r="13" spans="1:30" s="184" customFormat="1" ht="18" customHeight="1">
      <c r="A13" s="184" t="s">
        <v>122</v>
      </c>
      <c r="B13" s="184" t="s">
        <v>47</v>
      </c>
      <c r="C13" s="184" t="s">
        <v>48</v>
      </c>
      <c r="D13" s="184" t="s">
        <v>49</v>
      </c>
      <c r="E13" s="184" t="s">
        <v>12</v>
      </c>
      <c r="F13" s="252" t="s">
        <v>237</v>
      </c>
      <c r="G13" s="228">
        <v>57.015303</v>
      </c>
      <c r="H13" s="228">
        <v>0.001035</v>
      </c>
      <c r="I13" s="228">
        <v>65.247821</v>
      </c>
      <c r="J13" s="228">
        <v>0.001575</v>
      </c>
      <c r="K13" s="229">
        <v>2.5283859437148473</v>
      </c>
      <c r="L13" s="230">
        <v>0.708434</v>
      </c>
      <c r="M13" s="230">
        <v>8E-06</v>
      </c>
      <c r="N13" s="266">
        <v>55.84102200141938</v>
      </c>
      <c r="O13" s="231">
        <v>10.753008</v>
      </c>
      <c r="P13" s="231">
        <v>0.002152</v>
      </c>
      <c r="Q13" s="231">
        <v>52.310287</v>
      </c>
      <c r="R13" s="231">
        <v>0.004693</v>
      </c>
      <c r="S13" s="232">
        <v>0.12427545556671393</v>
      </c>
      <c r="T13" s="233">
        <v>0.5126730108962029</v>
      </c>
      <c r="U13" s="233">
        <v>1E-05</v>
      </c>
      <c r="V13" s="276">
        <v>0.6829555398324416</v>
      </c>
      <c r="W13" s="194"/>
      <c r="X13" s="194"/>
      <c r="Y13" s="195"/>
      <c r="Z13" s="195"/>
      <c r="AA13" s="195"/>
      <c r="AB13" s="196"/>
      <c r="AC13" s="196"/>
      <c r="AD13" s="285"/>
    </row>
    <row r="14" spans="1:30" s="184" customFormat="1" ht="18" customHeight="1" thickBot="1">
      <c r="A14" s="184" t="s">
        <v>94</v>
      </c>
      <c r="B14" s="184" t="s">
        <v>95</v>
      </c>
      <c r="C14" s="184" t="s">
        <v>96</v>
      </c>
      <c r="D14" s="184" t="s">
        <v>120</v>
      </c>
      <c r="E14" s="184" t="s">
        <v>12</v>
      </c>
      <c r="F14" s="253" t="s">
        <v>236</v>
      </c>
      <c r="G14" s="19">
        <v>42.990446</v>
      </c>
      <c r="H14" s="19">
        <v>0.001186</v>
      </c>
      <c r="I14" s="187">
        <v>186.103845</v>
      </c>
      <c r="J14" s="187">
        <v>0.010927</v>
      </c>
      <c r="K14" s="5">
        <v>0.6682595207530363</v>
      </c>
      <c r="L14" s="189">
        <v>0.70633</v>
      </c>
      <c r="M14" s="189">
        <v>7E-06</v>
      </c>
      <c r="N14" s="267">
        <v>25.97586941093022</v>
      </c>
      <c r="O14" s="187">
        <v>7.817214</v>
      </c>
      <c r="P14" s="187">
        <v>0.000926</v>
      </c>
      <c r="Q14" s="187">
        <v>37.495296</v>
      </c>
      <c r="R14" s="187">
        <v>0.000959</v>
      </c>
      <c r="S14" s="188">
        <v>0.12604282321838517</v>
      </c>
      <c r="T14" s="189">
        <v>0.5126770142666891</v>
      </c>
      <c r="U14" s="189">
        <v>3E-06</v>
      </c>
      <c r="V14" s="275">
        <v>0.7610490577958373</v>
      </c>
      <c r="W14" s="19">
        <v>0.518409</v>
      </c>
      <c r="X14" s="204">
        <v>7.9E-05</v>
      </c>
      <c r="Y14" s="204">
        <v>6.451566</v>
      </c>
      <c r="Z14" s="19">
        <v>0.000839</v>
      </c>
      <c r="AA14" s="204">
        <v>0.01139032945538466</v>
      </c>
      <c r="AB14" s="7">
        <v>0.2829270407769055</v>
      </c>
      <c r="AC14" s="7">
        <v>7E-06</v>
      </c>
      <c r="AD14" s="285">
        <v>5.022924727460243</v>
      </c>
    </row>
    <row r="15" spans="1:30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</row>
    <row r="16" spans="1:30" ht="18" customHeight="1">
      <c r="A16" s="205" t="s">
        <v>190</v>
      </c>
      <c r="B16" s="335"/>
      <c r="C16" s="335"/>
      <c r="D16" s="335"/>
      <c r="E16" s="184" t="s">
        <v>12</v>
      </c>
      <c r="F16" s="252" t="s">
        <v>236</v>
      </c>
      <c r="G16" s="257">
        <v>71.338123</v>
      </c>
      <c r="H16" s="206">
        <v>0.003783</v>
      </c>
      <c r="I16" s="207">
        <v>21.145209</v>
      </c>
      <c r="J16" s="207">
        <v>0.000365</v>
      </c>
      <c r="K16" s="208">
        <v>9.857445154655775</v>
      </c>
      <c r="L16" s="209">
        <v>0.8086501002776597</v>
      </c>
      <c r="M16" s="209">
        <v>1.2E-05</v>
      </c>
      <c r="N16" s="270">
        <v>1478.3548655452062</v>
      </c>
      <c r="O16" s="269">
        <v>4.785802</v>
      </c>
      <c r="P16" s="210">
        <v>0.005777</v>
      </c>
      <c r="Q16" s="210">
        <v>25.129059</v>
      </c>
      <c r="R16" s="210">
        <v>0.000949</v>
      </c>
      <c r="S16" s="210">
        <v>0.1151177174362382</v>
      </c>
      <c r="T16" s="211">
        <v>0.5119031295547223</v>
      </c>
      <c r="U16" s="211">
        <v>5E-06</v>
      </c>
      <c r="V16" s="278">
        <v>-14.335075536299202</v>
      </c>
      <c r="W16" s="277">
        <v>0.156775</v>
      </c>
      <c r="X16" s="212">
        <v>4.7E-05</v>
      </c>
      <c r="Y16" s="213">
        <v>3.091937</v>
      </c>
      <c r="Z16" s="213">
        <v>0.000217</v>
      </c>
      <c r="AA16" s="213">
        <v>0.007186540161811908</v>
      </c>
      <c r="AB16" s="214">
        <v>0.2822335037773064</v>
      </c>
      <c r="AC16" s="214">
        <v>1.2E-05</v>
      </c>
      <c r="AD16" s="286">
        <v>-19.502315281703098</v>
      </c>
    </row>
    <row r="17" spans="1:30" ht="18" customHeight="1">
      <c r="A17" s="205" t="s">
        <v>191</v>
      </c>
      <c r="B17" s="335"/>
      <c r="C17" s="335"/>
      <c r="D17" s="335"/>
      <c r="E17" s="184" t="s">
        <v>12</v>
      </c>
      <c r="F17" s="252" t="s">
        <v>236</v>
      </c>
      <c r="G17" s="257">
        <v>207.326647</v>
      </c>
      <c r="H17" s="206">
        <v>0.018975</v>
      </c>
      <c r="I17" s="207">
        <v>49.65953</v>
      </c>
      <c r="J17" s="207">
        <v>0.001809</v>
      </c>
      <c r="K17" s="208">
        <v>12.244343032604016</v>
      </c>
      <c r="L17" s="209">
        <v>0.8474268173717846</v>
      </c>
      <c r="M17" s="209">
        <v>1E-05</v>
      </c>
      <c r="N17" s="270">
        <v>2028.7695865405908</v>
      </c>
      <c r="O17" s="269">
        <v>4.813486</v>
      </c>
      <c r="P17" s="210">
        <v>0.005451</v>
      </c>
      <c r="Q17" s="210">
        <v>27.844826</v>
      </c>
      <c r="R17" s="210">
        <v>0.001848</v>
      </c>
      <c r="S17" s="210">
        <v>0.10448974060703337</v>
      </c>
      <c r="T17" s="211">
        <v>0.5118521286451448</v>
      </c>
      <c r="U17" s="211">
        <v>9E-06</v>
      </c>
      <c r="V17" s="278">
        <v>-15.329947347937356</v>
      </c>
      <c r="W17" s="277">
        <v>0.246374</v>
      </c>
      <c r="X17" s="212">
        <v>4.9E-05</v>
      </c>
      <c r="Y17" s="213">
        <v>5.943798</v>
      </c>
      <c r="Z17" s="213">
        <v>0.00043</v>
      </c>
      <c r="AA17" s="213">
        <v>0.005874810298728264</v>
      </c>
      <c r="AB17" s="214">
        <v>0.2820994968907886</v>
      </c>
      <c r="AC17" s="214">
        <v>6E-06</v>
      </c>
      <c r="AD17" s="286">
        <v>-24.24114112174913</v>
      </c>
    </row>
    <row r="18" spans="1:30" ht="18" customHeight="1">
      <c r="A18" s="205" t="s">
        <v>192</v>
      </c>
      <c r="B18" s="336" t="s">
        <v>176</v>
      </c>
      <c r="C18" s="335"/>
      <c r="D18" s="335"/>
      <c r="E18" s="184" t="s">
        <v>12</v>
      </c>
      <c r="F18" s="252" t="s">
        <v>236</v>
      </c>
      <c r="G18" s="257">
        <v>71.890759</v>
      </c>
      <c r="H18" s="206">
        <v>0.003247</v>
      </c>
      <c r="I18" s="207">
        <v>151.77436</v>
      </c>
      <c r="J18" s="207">
        <v>0.003869</v>
      </c>
      <c r="K18" s="208">
        <v>1.3722177953483785</v>
      </c>
      <c r="L18" s="215">
        <v>0.720927740279518</v>
      </c>
      <c r="M18" s="215">
        <v>6E-06</v>
      </c>
      <c r="N18" s="263">
        <v>233.182970610617</v>
      </c>
      <c r="O18" s="269">
        <v>7.464925</v>
      </c>
      <c r="P18" s="210">
        <v>0.116792</v>
      </c>
      <c r="Q18" s="210">
        <v>40.128852</v>
      </c>
      <c r="R18" s="210">
        <v>0.003798</v>
      </c>
      <c r="S18" s="210">
        <v>0.11242671020137003</v>
      </c>
      <c r="T18" s="211">
        <v>0.5112891186041219</v>
      </c>
      <c r="U18" s="211">
        <v>7E-06</v>
      </c>
      <c r="V18" s="278">
        <v>-26.31255185683079</v>
      </c>
      <c r="W18" s="277">
        <v>0.336001</v>
      </c>
      <c r="X18" s="212">
        <v>5.1E-05</v>
      </c>
      <c r="Y18" s="213">
        <v>2.680048</v>
      </c>
      <c r="Z18" s="213">
        <v>0.000189</v>
      </c>
      <c r="AA18" s="213">
        <v>0.0177687628098682</v>
      </c>
      <c r="AB18" s="214">
        <v>0.2820514944239763</v>
      </c>
      <c r="AC18" s="214">
        <v>9E-06</v>
      </c>
      <c r="AD18" s="286">
        <v>-25.9386309748999</v>
      </c>
    </row>
    <row r="19" spans="1:30" ht="18" customHeight="1" thickBot="1">
      <c r="A19" s="205" t="s">
        <v>271</v>
      </c>
      <c r="B19" s="336" t="s">
        <v>175</v>
      </c>
      <c r="C19" s="335"/>
      <c r="D19" s="335"/>
      <c r="E19" s="184" t="s">
        <v>12</v>
      </c>
      <c r="F19" s="253" t="s">
        <v>236</v>
      </c>
      <c r="G19" s="257">
        <v>102.957302</v>
      </c>
      <c r="H19" s="206">
        <v>0.003762</v>
      </c>
      <c r="I19" s="207">
        <v>490.152639</v>
      </c>
      <c r="J19" s="207">
        <v>0.118429</v>
      </c>
      <c r="K19" s="208">
        <v>0.6083507654486163</v>
      </c>
      <c r="L19" s="215">
        <v>0.7180967609336825</v>
      </c>
      <c r="M19" s="215">
        <v>1.2E-05</v>
      </c>
      <c r="N19" s="271">
        <v>192.9987357513485</v>
      </c>
      <c r="O19" s="269">
        <v>9.486874</v>
      </c>
      <c r="P19" s="210">
        <v>0.031051</v>
      </c>
      <c r="Q19" s="210">
        <v>64.038005</v>
      </c>
      <c r="R19" s="210">
        <v>0.010107</v>
      </c>
      <c r="S19" s="210">
        <v>0.08952521334198148</v>
      </c>
      <c r="T19" s="211">
        <v>0.51089111150585</v>
      </c>
      <c r="U19" s="211">
        <v>7E-06</v>
      </c>
      <c r="V19" s="279">
        <v>-34.0764534457072</v>
      </c>
      <c r="W19" s="277">
        <v>0.466953</v>
      </c>
      <c r="X19" s="212">
        <v>0.0001</v>
      </c>
      <c r="Y19" s="213">
        <v>15.691316</v>
      </c>
      <c r="Z19" s="213">
        <v>0.002934</v>
      </c>
      <c r="AA19" s="213">
        <v>0.0042170289514754655</v>
      </c>
      <c r="AB19" s="214">
        <v>0.28121745156311195</v>
      </c>
      <c r="AC19" s="214">
        <v>5E-06</v>
      </c>
      <c r="AD19" s="286">
        <v>-55.432517173402694</v>
      </c>
    </row>
    <row r="20" spans="1:30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50"/>
    </row>
    <row r="21" spans="1:30" s="184" customFormat="1" ht="18" customHeight="1">
      <c r="A21" s="184" t="s">
        <v>87</v>
      </c>
      <c r="B21" s="184" t="s">
        <v>229</v>
      </c>
      <c r="C21" s="184" t="s">
        <v>88</v>
      </c>
      <c r="D21" s="184" t="s">
        <v>89</v>
      </c>
      <c r="E21" s="184" t="s">
        <v>12</v>
      </c>
      <c r="F21" s="252" t="s">
        <v>236</v>
      </c>
      <c r="G21" s="19">
        <v>24.506241</v>
      </c>
      <c r="H21" s="19">
        <v>0.000419</v>
      </c>
      <c r="I21" s="187">
        <v>206.297668</v>
      </c>
      <c r="J21" s="187">
        <v>0.004913</v>
      </c>
      <c r="K21" s="5">
        <v>0.3436583559869053</v>
      </c>
      <c r="L21" s="189">
        <v>0.706706</v>
      </c>
      <c r="M21" s="189">
        <v>5E-06</v>
      </c>
      <c r="N21" s="265">
        <v>31.31298793470405</v>
      </c>
      <c r="O21" s="187">
        <v>3.310049</v>
      </c>
      <c r="P21" s="187">
        <v>0.000796</v>
      </c>
      <c r="Q21" s="187">
        <v>16.36677</v>
      </c>
      <c r="R21" s="187">
        <v>0.000496</v>
      </c>
      <c r="S21" s="188">
        <v>0.12226468715678145</v>
      </c>
      <c r="T21" s="189">
        <v>0.5125470109665654</v>
      </c>
      <c r="U21" s="189">
        <v>4E-06</v>
      </c>
      <c r="V21" s="274">
        <v>-1.7749178452364234</v>
      </c>
      <c r="W21" s="204">
        <v>0.260305</v>
      </c>
      <c r="X21" s="204">
        <v>4.6E-05</v>
      </c>
      <c r="Y21" s="204">
        <v>3.975081</v>
      </c>
      <c r="Z21" s="19">
        <v>0.000391</v>
      </c>
      <c r="AA21" s="204">
        <v>0.009282139042526545</v>
      </c>
      <c r="AB21" s="7">
        <v>0.28270902918712015</v>
      </c>
      <c r="AC21" s="7">
        <v>5E-06</v>
      </c>
      <c r="AD21" s="285">
        <v>-2.686522017781856</v>
      </c>
    </row>
    <row r="22" spans="1:30" s="184" customFormat="1" ht="18" customHeight="1" thickBot="1">
      <c r="A22" s="184" t="s">
        <v>90</v>
      </c>
      <c r="B22" s="184" t="s">
        <v>91</v>
      </c>
      <c r="C22" s="184" t="s">
        <v>92</v>
      </c>
      <c r="D22" s="184" t="s">
        <v>93</v>
      </c>
      <c r="E22" s="184" t="s">
        <v>12</v>
      </c>
      <c r="F22" s="253" t="s">
        <v>236</v>
      </c>
      <c r="G22" s="19">
        <v>29.561243</v>
      </c>
      <c r="H22" s="19">
        <v>0.00043</v>
      </c>
      <c r="I22" s="187">
        <v>148.711714</v>
      </c>
      <c r="J22" s="187">
        <v>0.004277</v>
      </c>
      <c r="K22" s="5">
        <v>0.5752293502543926</v>
      </c>
      <c r="L22" s="189">
        <v>0.709507</v>
      </c>
      <c r="M22" s="189">
        <v>7E-06</v>
      </c>
      <c r="N22" s="267">
        <v>71.0716820440016</v>
      </c>
      <c r="O22" s="187">
        <v>4.885698</v>
      </c>
      <c r="P22" s="187">
        <v>0.000361</v>
      </c>
      <c r="Q22" s="187">
        <v>25.489406</v>
      </c>
      <c r="R22" s="187">
        <v>0.0012</v>
      </c>
      <c r="S22" s="188">
        <v>0.11587098316430627</v>
      </c>
      <c r="T22" s="189">
        <v>0.5123340055594394</v>
      </c>
      <c r="U22" s="189">
        <v>6E-06</v>
      </c>
      <c r="V22" s="275">
        <v>-5.930002078672336</v>
      </c>
      <c r="W22" s="204">
        <v>0.310305</v>
      </c>
      <c r="X22" s="204">
        <v>7.3E-05</v>
      </c>
      <c r="Y22" s="204">
        <v>3.108597</v>
      </c>
      <c r="Z22" s="19">
        <v>0.000242</v>
      </c>
      <c r="AA22" s="204">
        <v>0.014149286441878677</v>
      </c>
      <c r="AB22" s="7">
        <v>0.2826920282833295</v>
      </c>
      <c r="AC22" s="7">
        <v>8E-06</v>
      </c>
      <c r="AD22" s="285">
        <v>-3.287717406174062</v>
      </c>
    </row>
    <row r="23" spans="1:30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50"/>
    </row>
    <row r="24" spans="1:30" s="184" customFormat="1" ht="18" customHeight="1">
      <c r="A24" s="184" t="s">
        <v>97</v>
      </c>
      <c r="B24" s="184" t="s">
        <v>98</v>
      </c>
      <c r="C24" s="184" t="s">
        <v>99</v>
      </c>
      <c r="D24" s="184" t="s">
        <v>100</v>
      </c>
      <c r="E24" s="184" t="s">
        <v>12</v>
      </c>
      <c r="F24" s="252" t="s">
        <v>236</v>
      </c>
      <c r="G24" s="19">
        <v>35.139947</v>
      </c>
      <c r="H24" s="19">
        <v>0.002283</v>
      </c>
      <c r="I24" s="187">
        <v>241.879262</v>
      </c>
      <c r="J24" s="187">
        <v>0.005233</v>
      </c>
      <c r="K24" s="5">
        <v>0.42024231967228143</v>
      </c>
      <c r="L24" s="189">
        <v>0.705595</v>
      </c>
      <c r="M24" s="189">
        <v>5E-06</v>
      </c>
      <c r="N24" s="265">
        <v>15.542938254080596</v>
      </c>
      <c r="O24" s="187">
        <v>7.750355</v>
      </c>
      <c r="P24" s="187">
        <v>0.000769</v>
      </c>
      <c r="Q24" s="187">
        <v>36.186595</v>
      </c>
      <c r="R24" s="187">
        <v>0.000753</v>
      </c>
      <c r="S24" s="188">
        <v>0.12948548368800528</v>
      </c>
      <c r="T24" s="189">
        <v>0.512719015332883</v>
      </c>
      <c r="U24" s="189">
        <v>2E-06</v>
      </c>
      <c r="V24" s="274">
        <v>1.5803614418552492</v>
      </c>
      <c r="W24" s="204">
        <v>0.493245</v>
      </c>
      <c r="X24" s="204">
        <v>7.9E-05</v>
      </c>
      <c r="Y24" s="204">
        <v>6.636416</v>
      </c>
      <c r="Z24" s="19">
        <v>0.000982</v>
      </c>
      <c r="AA24" s="204">
        <v>0.010535632533279497</v>
      </c>
      <c r="AB24" s="7">
        <v>0.2829600425313226</v>
      </c>
      <c r="AC24" s="7">
        <v>5E-06</v>
      </c>
      <c r="AD24" s="285">
        <v>6.189951069632826</v>
      </c>
    </row>
    <row r="25" spans="1:30" s="184" customFormat="1" ht="18" customHeight="1" thickBot="1">
      <c r="A25" s="184" t="s">
        <v>97</v>
      </c>
      <c r="B25" s="184" t="s">
        <v>98</v>
      </c>
      <c r="C25" s="184" t="s">
        <v>99</v>
      </c>
      <c r="D25" s="184" t="s">
        <v>100</v>
      </c>
      <c r="E25" s="184" t="s">
        <v>12</v>
      </c>
      <c r="F25" s="253" t="s">
        <v>237</v>
      </c>
      <c r="G25" s="228">
        <v>60.340836</v>
      </c>
      <c r="H25" s="228">
        <v>0.007588</v>
      </c>
      <c r="I25" s="228">
        <v>97.310775</v>
      </c>
      <c r="J25" s="228">
        <v>0.003246</v>
      </c>
      <c r="K25" s="229">
        <v>1.7941365956471096</v>
      </c>
      <c r="L25" s="230">
        <v>0.708132</v>
      </c>
      <c r="M25" s="230">
        <v>8E-06</v>
      </c>
      <c r="N25" s="268">
        <v>51.554293825406546</v>
      </c>
      <c r="O25" s="231">
        <v>10.636801</v>
      </c>
      <c r="P25" s="231">
        <v>0.011753</v>
      </c>
      <c r="Q25" s="231">
        <v>50.586012</v>
      </c>
      <c r="R25" s="231">
        <v>0.005065</v>
      </c>
      <c r="S25" s="232">
        <v>0.12712344361563152</v>
      </c>
      <c r="T25" s="233">
        <v>0.5126980113843841</v>
      </c>
      <c r="U25" s="233">
        <v>9E-06</v>
      </c>
      <c r="V25" s="280">
        <v>1.1706386257759327</v>
      </c>
      <c r="W25" s="204"/>
      <c r="X25" s="204"/>
      <c r="Y25" s="204"/>
      <c r="Z25" s="19"/>
      <c r="AA25" s="204"/>
      <c r="AB25" s="7"/>
      <c r="AC25" s="7"/>
      <c r="AD25" s="285"/>
    </row>
    <row r="26" spans="1:30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</row>
    <row r="27" spans="1:30" s="184" customFormat="1" ht="18" customHeight="1">
      <c r="A27" s="184" t="s">
        <v>127</v>
      </c>
      <c r="B27" s="184" t="s">
        <v>59</v>
      </c>
      <c r="C27" s="184" t="s">
        <v>60</v>
      </c>
      <c r="D27" s="184" t="s">
        <v>61</v>
      </c>
      <c r="E27" s="184" t="s">
        <v>12</v>
      </c>
      <c r="F27" s="252" t="s">
        <v>236</v>
      </c>
      <c r="G27" s="198">
        <v>57.27642</v>
      </c>
      <c r="H27" s="198">
        <v>0.002713</v>
      </c>
      <c r="I27" s="187">
        <v>183.021574</v>
      </c>
      <c r="J27" s="187">
        <v>0.00356</v>
      </c>
      <c r="K27" s="5">
        <v>0.9056622914202153</v>
      </c>
      <c r="L27" s="189">
        <v>0.710194</v>
      </c>
      <c r="M27" s="189">
        <v>5E-06</v>
      </c>
      <c r="N27" s="265">
        <v>80.82327892122044</v>
      </c>
      <c r="O27" s="187">
        <v>6.636741</v>
      </c>
      <c r="P27" s="187">
        <v>0.004522</v>
      </c>
      <c r="Q27" s="187">
        <v>35.516088</v>
      </c>
      <c r="R27" s="187">
        <v>0.00122</v>
      </c>
      <c r="S27" s="188">
        <v>0.11296137172571166</v>
      </c>
      <c r="T27" s="189">
        <v>0.5122600036809073</v>
      </c>
      <c r="U27" s="189">
        <v>4E-06</v>
      </c>
      <c r="V27" s="274">
        <v>-7.3735524696327825</v>
      </c>
      <c r="W27" s="19">
        <v>0.384461</v>
      </c>
      <c r="X27" s="19">
        <v>4.4E-05</v>
      </c>
      <c r="Y27" s="19">
        <v>4.704511</v>
      </c>
      <c r="Z27" s="19">
        <v>0.000416</v>
      </c>
      <c r="AA27" s="19">
        <v>0.011583898907176945</v>
      </c>
      <c r="AB27" s="189">
        <v>0.28277703280228256</v>
      </c>
      <c r="AC27" s="189">
        <v>5E-06</v>
      </c>
      <c r="AD27" s="287">
        <v>-0.281740464219693</v>
      </c>
    </row>
    <row r="28" spans="1:30" s="184" customFormat="1" ht="18" customHeight="1">
      <c r="A28" s="184" t="s">
        <v>127</v>
      </c>
      <c r="B28" s="184" t="s">
        <v>59</v>
      </c>
      <c r="C28" s="184" t="s">
        <v>60</v>
      </c>
      <c r="D28" s="184" t="s">
        <v>61</v>
      </c>
      <c r="E28" s="184" t="s">
        <v>12</v>
      </c>
      <c r="F28" s="252" t="s">
        <v>237</v>
      </c>
      <c r="G28" s="231">
        <v>110.539594</v>
      </c>
      <c r="H28" s="231">
        <v>0.002702</v>
      </c>
      <c r="I28" s="231">
        <v>321.500786</v>
      </c>
      <c r="J28" s="231">
        <v>0.007927</v>
      </c>
      <c r="K28" s="231">
        <v>0.9949821283971777</v>
      </c>
      <c r="L28" s="233">
        <v>0.709882</v>
      </c>
      <c r="M28" s="233">
        <v>7E-06</v>
      </c>
      <c r="N28" s="266">
        <v>76.39460610362025</v>
      </c>
      <c r="O28" s="228">
        <v>9.472871</v>
      </c>
      <c r="P28" s="228">
        <v>0.000345</v>
      </c>
      <c r="Q28" s="228">
        <v>53.701988</v>
      </c>
      <c r="R28" s="228">
        <v>0.002423</v>
      </c>
      <c r="S28" s="235">
        <v>0.10663245878819984</v>
      </c>
      <c r="T28" s="230">
        <v>0.5122400036613943</v>
      </c>
      <c r="U28" s="230">
        <v>9E-06</v>
      </c>
      <c r="V28" s="276">
        <v>-7.7636917006873585</v>
      </c>
      <c r="W28" s="234"/>
      <c r="X28" s="19"/>
      <c r="Y28" s="19"/>
      <c r="Z28" s="19"/>
      <c r="AA28" s="19"/>
      <c r="AB28" s="189"/>
      <c r="AC28" s="189"/>
      <c r="AD28" s="287"/>
    </row>
    <row r="29" spans="1:30" s="184" customFormat="1" ht="18" customHeight="1">
      <c r="A29" s="184" t="s">
        <v>128</v>
      </c>
      <c r="B29" s="184" t="s">
        <v>230</v>
      </c>
      <c r="C29" s="184" t="s">
        <v>62</v>
      </c>
      <c r="D29" s="184" t="s">
        <v>63</v>
      </c>
      <c r="E29" s="184" t="s">
        <v>12</v>
      </c>
      <c r="F29" s="252" t="s">
        <v>236</v>
      </c>
      <c r="G29" s="198">
        <v>43.789234</v>
      </c>
      <c r="H29" s="198">
        <v>0.001012</v>
      </c>
      <c r="I29" s="187">
        <v>205.584951</v>
      </c>
      <c r="J29" s="187">
        <v>0.004346</v>
      </c>
      <c r="K29" s="5">
        <v>0.6163765908907458</v>
      </c>
      <c r="L29" s="189">
        <v>0.709662</v>
      </c>
      <c r="M29" s="189">
        <v>6E-06</v>
      </c>
      <c r="N29" s="265">
        <v>73.2718239886454</v>
      </c>
      <c r="O29" s="187">
        <v>6.699737</v>
      </c>
      <c r="P29" s="187">
        <v>0.002845</v>
      </c>
      <c r="Q29" s="187">
        <v>34.069254</v>
      </c>
      <c r="R29" s="187">
        <v>0.000859</v>
      </c>
      <c r="S29" s="188">
        <v>0.11887724205370837</v>
      </c>
      <c r="T29" s="189">
        <v>0.512293004518631</v>
      </c>
      <c r="U29" s="189">
        <v>3E-06</v>
      </c>
      <c r="V29" s="274">
        <v>-6.729807025015466</v>
      </c>
      <c r="W29" s="19">
        <v>0.430303</v>
      </c>
      <c r="X29" s="19">
        <v>6E-05</v>
      </c>
      <c r="Y29" s="19">
        <v>4.041103</v>
      </c>
      <c r="Z29" s="19">
        <v>0.00041</v>
      </c>
      <c r="AA29" s="19">
        <v>0.015093318001552752</v>
      </c>
      <c r="AB29" s="189">
        <v>0.2826930283364937</v>
      </c>
      <c r="AC29" s="189">
        <v>7E-06</v>
      </c>
      <c r="AD29" s="287">
        <v>-3.2523529715622335</v>
      </c>
    </row>
    <row r="30" spans="1:30" s="184" customFormat="1" ht="18" customHeight="1">
      <c r="A30" s="184" t="s">
        <v>128</v>
      </c>
      <c r="B30" s="184" t="s">
        <v>230</v>
      </c>
      <c r="C30" s="184" t="s">
        <v>62</v>
      </c>
      <c r="D30" s="184" t="s">
        <v>63</v>
      </c>
      <c r="E30" s="184" t="s">
        <v>12</v>
      </c>
      <c r="F30" s="252" t="s">
        <v>237</v>
      </c>
      <c r="G30" s="231">
        <v>80.042791</v>
      </c>
      <c r="H30" s="231">
        <v>0.002957</v>
      </c>
      <c r="I30" s="231">
        <v>196.934433</v>
      </c>
      <c r="J30" s="231">
        <v>0.003351</v>
      </c>
      <c r="K30" s="231">
        <v>1.176206191584393</v>
      </c>
      <c r="L30" s="233">
        <v>0.709963</v>
      </c>
      <c r="M30" s="233">
        <v>5E-06</v>
      </c>
      <c r="N30" s="266">
        <v>77.54435770049639</v>
      </c>
      <c r="O30" s="228">
        <v>7.756802</v>
      </c>
      <c r="P30" s="228">
        <v>0.000269</v>
      </c>
      <c r="Q30" s="228">
        <v>41.504236</v>
      </c>
      <c r="R30" s="228">
        <v>0.001975</v>
      </c>
      <c r="S30" s="235">
        <v>0.11297698519395163</v>
      </c>
      <c r="T30" s="230">
        <v>0.5122550041007616</v>
      </c>
      <c r="U30" s="230">
        <v>9E-06</v>
      </c>
      <c r="V30" s="276">
        <v>-7.471078992161706</v>
      </c>
      <c r="W30" s="19"/>
      <c r="X30" s="19"/>
      <c r="Y30" s="19"/>
      <c r="Z30" s="19"/>
      <c r="AA30" s="19"/>
      <c r="AB30" s="189"/>
      <c r="AC30" s="189"/>
      <c r="AD30" s="287"/>
    </row>
    <row r="31" spans="1:30" s="184" customFormat="1" ht="18" customHeight="1">
      <c r="A31" s="184" t="s">
        <v>129</v>
      </c>
      <c r="B31" s="184" t="s">
        <v>231</v>
      </c>
      <c r="C31" s="184" t="s">
        <v>64</v>
      </c>
      <c r="D31" s="184" t="s">
        <v>65</v>
      </c>
      <c r="E31" s="184" t="s">
        <v>12</v>
      </c>
      <c r="F31" s="252" t="s">
        <v>236</v>
      </c>
      <c r="G31" s="198">
        <v>48.187373</v>
      </c>
      <c r="H31" s="198">
        <v>0.001549</v>
      </c>
      <c r="I31" s="187">
        <v>183.725136</v>
      </c>
      <c r="J31" s="187">
        <v>0.009773</v>
      </c>
      <c r="K31" s="5">
        <v>0.7590338778779769</v>
      </c>
      <c r="L31" s="189">
        <v>0.710283</v>
      </c>
      <c r="M31" s="189">
        <v>8E-06</v>
      </c>
      <c r="N31" s="265">
        <v>82.08658623136911</v>
      </c>
      <c r="O31" s="187">
        <v>6.219224</v>
      </c>
      <c r="P31" s="187">
        <v>0.000733</v>
      </c>
      <c r="Q31" s="187">
        <v>33.222045</v>
      </c>
      <c r="R31" s="187">
        <v>0.001499</v>
      </c>
      <c r="S31" s="188">
        <v>0.11316448486670665</v>
      </c>
      <c r="T31" s="189">
        <v>0.5122610037062929</v>
      </c>
      <c r="U31" s="189">
        <v>6E-06</v>
      </c>
      <c r="V31" s="274">
        <v>-7.3540450319153905</v>
      </c>
      <c r="W31" s="19">
        <v>0.375491</v>
      </c>
      <c r="X31" s="19">
        <v>4.8E-05</v>
      </c>
      <c r="Y31" s="19">
        <v>4.642192</v>
      </c>
      <c r="Z31" s="19">
        <v>0.000379</v>
      </c>
      <c r="AA31" s="19">
        <v>0.01146524547840139</v>
      </c>
      <c r="AB31" s="189">
        <v>0.28265102610359927</v>
      </c>
      <c r="AC31" s="189">
        <v>6E-06</v>
      </c>
      <c r="AD31" s="287">
        <v>-4.7376592252323935</v>
      </c>
    </row>
    <row r="32" spans="1:30" s="184" customFormat="1" ht="18" customHeight="1">
      <c r="A32" s="184" t="s">
        <v>129</v>
      </c>
      <c r="B32" s="184" t="s">
        <v>231</v>
      </c>
      <c r="C32" s="184" t="s">
        <v>64</v>
      </c>
      <c r="D32" s="184" t="s">
        <v>65</v>
      </c>
      <c r="E32" s="184" t="s">
        <v>12</v>
      </c>
      <c r="F32" s="252" t="s">
        <v>237</v>
      </c>
      <c r="G32" s="228">
        <v>85.175363</v>
      </c>
      <c r="H32" s="228">
        <v>0.006614</v>
      </c>
      <c r="I32" s="228">
        <v>242.772207</v>
      </c>
      <c r="J32" s="228">
        <v>0.005139</v>
      </c>
      <c r="K32" s="229">
        <v>1.0153273306700237</v>
      </c>
      <c r="L32" s="230">
        <v>0.710155</v>
      </c>
      <c r="M32" s="230">
        <v>9E-06</v>
      </c>
      <c r="N32" s="266">
        <v>80.26969481901958</v>
      </c>
      <c r="O32" s="231">
        <v>9.215695</v>
      </c>
      <c r="P32" s="231">
        <v>0.000676</v>
      </c>
      <c r="Q32" s="231">
        <v>50.350662</v>
      </c>
      <c r="R32" s="231">
        <v>0.00303</v>
      </c>
      <c r="S32" s="232">
        <v>0.11064203370964648</v>
      </c>
      <c r="T32" s="233">
        <v>0.5122310022651605</v>
      </c>
      <c r="U32" s="233">
        <v>9E-06</v>
      </c>
      <c r="V32" s="276">
        <v>-7.939281419628852</v>
      </c>
      <c r="W32" s="19"/>
      <c r="X32" s="19"/>
      <c r="Y32" s="19"/>
      <c r="Z32" s="19"/>
      <c r="AA32" s="19"/>
      <c r="AB32" s="189"/>
      <c r="AC32" s="189"/>
      <c r="AD32" s="287"/>
    </row>
    <row r="33" spans="1:30" s="184" customFormat="1" ht="18" customHeight="1">
      <c r="A33" s="184" t="s">
        <v>130</v>
      </c>
      <c r="B33" s="184" t="s">
        <v>232</v>
      </c>
      <c r="C33" s="184" t="s">
        <v>66</v>
      </c>
      <c r="D33" s="184" t="s">
        <v>67</v>
      </c>
      <c r="E33" s="184" t="s">
        <v>12</v>
      </c>
      <c r="F33" s="252" t="s">
        <v>236</v>
      </c>
      <c r="G33" s="198">
        <v>45.309614</v>
      </c>
      <c r="H33" s="198">
        <v>0.001311</v>
      </c>
      <c r="I33" s="187">
        <v>189.338595</v>
      </c>
      <c r="J33" s="187">
        <v>0.006415</v>
      </c>
      <c r="K33" s="5">
        <v>0.6924883051661115</v>
      </c>
      <c r="L33" s="189">
        <v>0.709453</v>
      </c>
      <c r="M33" s="189">
        <v>7E-06</v>
      </c>
      <c r="N33" s="265">
        <v>70.30518097941751</v>
      </c>
      <c r="O33" s="187">
        <v>6.537199</v>
      </c>
      <c r="P33" s="187">
        <v>0.001509</v>
      </c>
      <c r="Q33" s="187">
        <v>33.515691</v>
      </c>
      <c r="R33" s="187">
        <v>0.001412</v>
      </c>
      <c r="S33" s="188">
        <v>0.11790929420416979</v>
      </c>
      <c r="T33" s="189">
        <v>0.5123020047471012</v>
      </c>
      <c r="U33" s="189">
        <v>4E-06</v>
      </c>
      <c r="V33" s="274">
        <v>-6.554240085574481</v>
      </c>
      <c r="W33" s="19">
        <v>0.418432</v>
      </c>
      <c r="X33" s="19">
        <v>5.3E-05</v>
      </c>
      <c r="Y33" s="19">
        <v>4.302316</v>
      </c>
      <c r="Z33" s="19">
        <v>0.000486</v>
      </c>
      <c r="AA33" s="19">
        <v>0.013786007343412026</v>
      </c>
      <c r="AB33" s="189">
        <v>0.28276403211114853</v>
      </c>
      <c r="AC33" s="189">
        <v>6E-06</v>
      </c>
      <c r="AD33" s="287">
        <v>-0.7414781141668048</v>
      </c>
    </row>
    <row r="34" spans="1:30" s="184" customFormat="1" ht="18" customHeight="1">
      <c r="A34" s="184" t="s">
        <v>130</v>
      </c>
      <c r="B34" s="184" t="s">
        <v>232</v>
      </c>
      <c r="C34" s="184" t="s">
        <v>66</v>
      </c>
      <c r="D34" s="184" t="s">
        <v>67</v>
      </c>
      <c r="E34" s="184" t="s">
        <v>12</v>
      </c>
      <c r="F34" s="252" t="s">
        <v>237</v>
      </c>
      <c r="G34" s="228">
        <v>74.728131</v>
      </c>
      <c r="H34" s="228">
        <v>0.002568</v>
      </c>
      <c r="I34" s="228">
        <v>229.684146</v>
      </c>
      <c r="J34" s="228">
        <v>0.009973</v>
      </c>
      <c r="K34" s="229">
        <v>0.9415050596455421</v>
      </c>
      <c r="L34" s="230">
        <v>0.709649</v>
      </c>
      <c r="M34" s="230">
        <v>2E-05</v>
      </c>
      <c r="N34" s="266">
        <v>73.08729595457697</v>
      </c>
      <c r="O34" s="231">
        <v>10.559906</v>
      </c>
      <c r="P34" s="231">
        <v>0.00049</v>
      </c>
      <c r="Q34" s="231">
        <v>56.40844</v>
      </c>
      <c r="R34" s="231">
        <v>0.003434</v>
      </c>
      <c r="S34" s="232">
        <v>0.11316597437129748</v>
      </c>
      <c r="T34" s="233">
        <v>0.5122570027728688</v>
      </c>
      <c r="U34" s="233">
        <v>9E-06</v>
      </c>
      <c r="V34" s="276">
        <v>-7.432091010249886</v>
      </c>
      <c r="W34" s="19"/>
      <c r="X34" s="19"/>
      <c r="Y34" s="19"/>
      <c r="Z34" s="19"/>
      <c r="AA34" s="19"/>
      <c r="AB34" s="189"/>
      <c r="AC34" s="189"/>
      <c r="AD34" s="287"/>
    </row>
    <row r="35" spans="1:30" s="184" customFormat="1" ht="18" customHeight="1">
      <c r="A35" s="199" t="s">
        <v>131</v>
      </c>
      <c r="B35" s="184" t="s">
        <v>235</v>
      </c>
      <c r="C35" s="184" t="s">
        <v>68</v>
      </c>
      <c r="D35" s="184" t="s">
        <v>69</v>
      </c>
      <c r="E35" s="184" t="s">
        <v>70</v>
      </c>
      <c r="F35" s="252" t="s">
        <v>236</v>
      </c>
      <c r="G35" s="198">
        <v>7.739555</v>
      </c>
      <c r="H35" s="198">
        <v>0.000193</v>
      </c>
      <c r="I35" s="187">
        <v>107.347502</v>
      </c>
      <c r="J35" s="187">
        <v>0.001923</v>
      </c>
      <c r="K35" s="5">
        <v>0.20860674861085976</v>
      </c>
      <c r="L35" s="189">
        <v>0.708113</v>
      </c>
      <c r="M35" s="189">
        <v>6E-06</v>
      </c>
      <c r="N35" s="265">
        <v>51.28459900638704</v>
      </c>
      <c r="O35" s="187">
        <v>6.015173</v>
      </c>
      <c r="P35" s="187">
        <v>0.019347</v>
      </c>
      <c r="Q35" s="187">
        <v>30.032165</v>
      </c>
      <c r="R35" s="187">
        <v>0.311367</v>
      </c>
      <c r="S35" s="188">
        <v>0.12108540403471083</v>
      </c>
      <c r="T35" s="189">
        <v>0.5125540111442642</v>
      </c>
      <c r="U35" s="189">
        <v>5E-06</v>
      </c>
      <c r="V35" s="274">
        <v>-1.638365781229112</v>
      </c>
      <c r="W35" s="19">
        <v>0.456204</v>
      </c>
      <c r="X35" s="19">
        <v>6E-05</v>
      </c>
      <c r="Y35" s="19">
        <v>5.557419</v>
      </c>
      <c r="Z35" s="19">
        <v>0.000668</v>
      </c>
      <c r="AA35" s="19">
        <v>0.011635993246152429</v>
      </c>
      <c r="AB35" s="189">
        <v>0.2827840331744316</v>
      </c>
      <c r="AC35" s="189">
        <v>6E-06</v>
      </c>
      <c r="AD35" s="287">
        <v>-0.03418942194133301</v>
      </c>
    </row>
    <row r="36" spans="1:30" s="184" customFormat="1" ht="18" customHeight="1">
      <c r="A36" s="199" t="s">
        <v>132</v>
      </c>
      <c r="B36" s="184" t="s">
        <v>234</v>
      </c>
      <c r="C36" s="184" t="s">
        <v>71</v>
      </c>
      <c r="D36" s="184" t="s">
        <v>113</v>
      </c>
      <c r="E36" s="184" t="s">
        <v>12</v>
      </c>
      <c r="F36" s="252" t="s">
        <v>236</v>
      </c>
      <c r="G36" s="198">
        <v>46.677487</v>
      </c>
      <c r="H36" s="198">
        <v>0.000777</v>
      </c>
      <c r="I36" s="187">
        <v>163.75526</v>
      </c>
      <c r="J36" s="187">
        <v>0.006639</v>
      </c>
      <c r="K36" s="5">
        <v>0.8248232750771987</v>
      </c>
      <c r="L36" s="189">
        <v>0.709158</v>
      </c>
      <c r="M36" s="189">
        <v>1.1E-05</v>
      </c>
      <c r="N36" s="265">
        <v>66.1178140525176</v>
      </c>
      <c r="O36" s="187">
        <v>6.982674</v>
      </c>
      <c r="P36" s="187">
        <v>0.006452</v>
      </c>
      <c r="Q36" s="187">
        <v>42.181463</v>
      </c>
      <c r="R36" s="187">
        <v>0.009639</v>
      </c>
      <c r="S36" s="188">
        <v>0.10007160975640064</v>
      </c>
      <c r="T36" s="189">
        <v>0.5123630062956208</v>
      </c>
      <c r="U36" s="189">
        <v>4E-06</v>
      </c>
      <c r="V36" s="274">
        <v>-5.364286384919037</v>
      </c>
      <c r="W36" s="19">
        <v>0.425852</v>
      </c>
      <c r="X36" s="19">
        <v>7.4E-05</v>
      </c>
      <c r="Y36" s="19">
        <v>4.894665</v>
      </c>
      <c r="Z36" s="19">
        <v>0.000512</v>
      </c>
      <c r="AA36" s="19">
        <v>0.012332575658321403</v>
      </c>
      <c r="AB36" s="189">
        <v>0.28279103354658075</v>
      </c>
      <c r="AC36" s="189">
        <v>5E-06</v>
      </c>
      <c r="AD36" s="287">
        <v>0.21336162033813721</v>
      </c>
    </row>
    <row r="37" spans="1:30" s="184" customFormat="1" ht="18" customHeight="1">
      <c r="A37" s="199" t="s">
        <v>132</v>
      </c>
      <c r="B37" s="184" t="s">
        <v>234</v>
      </c>
      <c r="C37" s="184" t="s">
        <v>71</v>
      </c>
      <c r="D37" s="184" t="s">
        <v>113</v>
      </c>
      <c r="E37" s="184" t="s">
        <v>12</v>
      </c>
      <c r="F37" s="252" t="s">
        <v>237</v>
      </c>
      <c r="G37" s="231">
        <v>67.263074</v>
      </c>
      <c r="H37" s="231">
        <v>0.002054</v>
      </c>
      <c r="I37" s="231">
        <v>154.640499</v>
      </c>
      <c r="J37" s="231">
        <v>0.005729</v>
      </c>
      <c r="K37" s="231">
        <v>1.258698852301649</v>
      </c>
      <c r="L37" s="233">
        <v>0.709621</v>
      </c>
      <c r="M37" s="233">
        <v>1.1E-05</v>
      </c>
      <c r="N37" s="266">
        <v>72.6898509581253</v>
      </c>
      <c r="O37" s="228">
        <v>12.577103</v>
      </c>
      <c r="P37" s="228">
        <v>0.185447</v>
      </c>
      <c r="Q37" s="228">
        <v>59.191621</v>
      </c>
      <c r="R37" s="228">
        <v>0.004841</v>
      </c>
      <c r="S37" s="235">
        <v>0.12845015221470396</v>
      </c>
      <c r="T37" s="230">
        <v>0.5123970082601054</v>
      </c>
      <c r="U37" s="230">
        <v>7E-06</v>
      </c>
      <c r="V37" s="276">
        <v>-4.701012018123452</v>
      </c>
      <c r="W37" s="19"/>
      <c r="X37" s="19"/>
      <c r="Y37" s="19"/>
      <c r="Z37" s="19"/>
      <c r="AA37" s="19"/>
      <c r="AB37" s="189"/>
      <c r="AC37" s="189"/>
      <c r="AD37" s="287"/>
    </row>
    <row r="38" spans="1:30" s="184" customFormat="1" ht="18" customHeight="1">
      <c r="A38" s="184" t="s">
        <v>133</v>
      </c>
      <c r="B38" s="184" t="s">
        <v>233</v>
      </c>
      <c r="C38" s="184" t="s">
        <v>72</v>
      </c>
      <c r="D38" s="184" t="s">
        <v>73</v>
      </c>
      <c r="E38" s="184" t="s">
        <v>12</v>
      </c>
      <c r="F38" s="252" t="s">
        <v>236</v>
      </c>
      <c r="G38" s="198">
        <v>45.740108</v>
      </c>
      <c r="H38" s="198">
        <v>0.001014</v>
      </c>
      <c r="I38" s="187">
        <v>137.510037</v>
      </c>
      <c r="J38" s="187">
        <v>0.007044</v>
      </c>
      <c r="K38" s="5">
        <v>0.9625344598436499</v>
      </c>
      <c r="L38" s="189">
        <v>0.709271</v>
      </c>
      <c r="M38" s="189">
        <v>7E-06</v>
      </c>
      <c r="N38" s="265">
        <v>67.72178850248389</v>
      </c>
      <c r="O38" s="187">
        <v>7.185308</v>
      </c>
      <c r="P38" s="187">
        <v>0.007899</v>
      </c>
      <c r="Q38" s="187">
        <v>37.424743</v>
      </c>
      <c r="R38" s="187">
        <v>0.001693</v>
      </c>
      <c r="S38" s="188">
        <v>0.11606681608146724</v>
      </c>
      <c r="T38" s="189">
        <v>0.5124680089611054</v>
      </c>
      <c r="U38" s="189">
        <v>3E-06</v>
      </c>
      <c r="V38" s="274">
        <v>-3.316005424774948</v>
      </c>
      <c r="W38" s="19">
        <v>0.487524</v>
      </c>
      <c r="X38" s="19">
        <v>0.000147</v>
      </c>
      <c r="Y38" s="19">
        <v>5.898688</v>
      </c>
      <c r="Z38" s="19">
        <v>0.000591</v>
      </c>
      <c r="AA38" s="19">
        <v>0.011715260701962417</v>
      </c>
      <c r="AB38" s="189">
        <v>0.2827070290807918</v>
      </c>
      <c r="AC38" s="189">
        <v>5E-06</v>
      </c>
      <c r="AD38" s="287">
        <v>-2.7572508870055135</v>
      </c>
    </row>
    <row r="39" spans="1:30" s="184" customFormat="1" ht="18" customHeight="1">
      <c r="A39" s="184" t="s">
        <v>133</v>
      </c>
      <c r="B39" s="184" t="s">
        <v>233</v>
      </c>
      <c r="C39" s="184" t="s">
        <v>72</v>
      </c>
      <c r="D39" s="184" t="s">
        <v>73</v>
      </c>
      <c r="E39" s="184" t="s">
        <v>12</v>
      </c>
      <c r="F39" s="252" t="s">
        <v>237</v>
      </c>
      <c r="G39" s="228">
        <v>60.050065</v>
      </c>
      <c r="H39" s="228">
        <v>0.003092</v>
      </c>
      <c r="I39" s="228">
        <v>148.559183</v>
      </c>
      <c r="J39" s="228">
        <v>0.005627</v>
      </c>
      <c r="K39" s="229">
        <v>1.1696905000951148</v>
      </c>
      <c r="L39" s="230">
        <v>0.709353</v>
      </c>
      <c r="M39" s="230">
        <v>9E-06</v>
      </c>
      <c r="N39" s="266">
        <v>68.88573456351965</v>
      </c>
      <c r="O39" s="231">
        <v>10.42017</v>
      </c>
      <c r="P39" s="231">
        <v>0.002299</v>
      </c>
      <c r="Q39" s="231">
        <v>54.575635</v>
      </c>
      <c r="R39" s="231">
        <v>0.006272</v>
      </c>
      <c r="S39" s="232">
        <v>0.11542447953746837</v>
      </c>
      <c r="T39" s="233">
        <v>0.5124720069712265</v>
      </c>
      <c r="U39" s="233">
        <v>8E-06</v>
      </c>
      <c r="V39" s="276">
        <v>-3.2380164711454107</v>
      </c>
      <c r="W39" s="19"/>
      <c r="X39" s="19"/>
      <c r="Y39" s="19"/>
      <c r="Z39" s="19"/>
      <c r="AA39" s="19"/>
      <c r="AB39" s="189"/>
      <c r="AC39" s="189"/>
      <c r="AD39" s="287"/>
    </row>
    <row r="40" spans="1:30" s="184" customFormat="1" ht="18" customHeight="1">
      <c r="A40" s="199" t="s">
        <v>134</v>
      </c>
      <c r="B40" s="184" t="s">
        <v>74</v>
      </c>
      <c r="C40" s="184" t="s">
        <v>75</v>
      </c>
      <c r="D40" s="184" t="s">
        <v>76</v>
      </c>
      <c r="E40" s="184" t="s">
        <v>12</v>
      </c>
      <c r="F40" s="252" t="s">
        <v>236</v>
      </c>
      <c r="G40" s="198">
        <v>47.085209</v>
      </c>
      <c r="H40" s="198">
        <v>0.00078</v>
      </c>
      <c r="I40" s="187">
        <v>164.530102</v>
      </c>
      <c r="J40" s="187">
        <v>0.011843</v>
      </c>
      <c r="K40" s="5">
        <v>0.8281435695274932</v>
      </c>
      <c r="L40" s="189">
        <v>0.709577</v>
      </c>
      <c r="M40" s="189">
        <v>8E-06</v>
      </c>
      <c r="N40" s="265">
        <v>72.06529453513077</v>
      </c>
      <c r="O40" s="187">
        <v>7.434024</v>
      </c>
      <c r="P40" s="187">
        <v>0.003705</v>
      </c>
      <c r="Q40" s="187">
        <v>39.018993</v>
      </c>
      <c r="R40" s="187">
        <v>0.002538</v>
      </c>
      <c r="S40" s="188">
        <v>0.11517297117303049</v>
      </c>
      <c r="T40" s="189">
        <v>0.5122840042901611</v>
      </c>
      <c r="U40" s="189">
        <v>4E-06</v>
      </c>
      <c r="V40" s="274">
        <v>-6.905373964454231</v>
      </c>
      <c r="W40" s="19">
        <v>0.420223</v>
      </c>
      <c r="X40" s="19">
        <v>7E-05</v>
      </c>
      <c r="Y40" s="19">
        <v>4.150411</v>
      </c>
      <c r="Z40" s="19">
        <v>0.000359</v>
      </c>
      <c r="AA40" s="19">
        <v>0.014351860915598692</v>
      </c>
      <c r="AB40" s="189">
        <v>0.28280903450353545</v>
      </c>
      <c r="AC40" s="189">
        <v>5E-06</v>
      </c>
      <c r="AD40" s="287">
        <v>0.8499214433377311</v>
      </c>
    </row>
    <row r="41" spans="1:30" s="184" customFormat="1" ht="18" customHeight="1">
      <c r="A41" s="199" t="s">
        <v>135</v>
      </c>
      <c r="B41" s="184" t="s">
        <v>77</v>
      </c>
      <c r="C41" s="184" t="s">
        <v>78</v>
      </c>
      <c r="D41" s="184" t="s">
        <v>79</v>
      </c>
      <c r="E41" s="184" t="s">
        <v>12</v>
      </c>
      <c r="F41" s="252" t="s">
        <v>236</v>
      </c>
      <c r="G41" s="198">
        <v>45.388485</v>
      </c>
      <c r="H41" s="198">
        <v>0.001001</v>
      </c>
      <c r="I41" s="187">
        <v>222.542549</v>
      </c>
      <c r="J41" s="187">
        <v>0.006197</v>
      </c>
      <c r="K41" s="5">
        <v>0.5901413586991563</v>
      </c>
      <c r="L41" s="189">
        <v>0.708563</v>
      </c>
      <c r="M41" s="189">
        <v>6E-06</v>
      </c>
      <c r="N41" s="265">
        <v>57.67210787792854</v>
      </c>
      <c r="O41" s="187">
        <v>6.766916</v>
      </c>
      <c r="P41" s="187">
        <v>0.001996</v>
      </c>
      <c r="Q41" s="187">
        <v>34.871661</v>
      </c>
      <c r="R41" s="187">
        <v>0.000854</v>
      </c>
      <c r="S41" s="188">
        <v>0.11730618812318863</v>
      </c>
      <c r="T41" s="189">
        <v>0.5122850043155466</v>
      </c>
      <c r="U41" s="189">
        <v>3E-06</v>
      </c>
      <c r="V41" s="274">
        <v>-6.8858665267390595</v>
      </c>
      <c r="W41" s="19">
        <v>0.417032</v>
      </c>
      <c r="X41" s="19">
        <v>6.4E-05</v>
      </c>
      <c r="Y41" s="19">
        <v>4.746386</v>
      </c>
      <c r="Z41" s="19">
        <v>0.000446</v>
      </c>
      <c r="AA41" s="19">
        <v>0.012454395284679669</v>
      </c>
      <c r="AB41" s="189">
        <v>0.2827690323769693</v>
      </c>
      <c r="AC41" s="189">
        <v>5E-06</v>
      </c>
      <c r="AD41" s="287">
        <v>-0.5646559411098817</v>
      </c>
    </row>
    <row r="42" spans="1:30" s="184" customFormat="1" ht="18" customHeight="1">
      <c r="A42" s="199" t="s">
        <v>136</v>
      </c>
      <c r="B42" s="184" t="s">
        <v>77</v>
      </c>
      <c r="C42" s="184" t="s">
        <v>78</v>
      </c>
      <c r="D42" s="184" t="s">
        <v>79</v>
      </c>
      <c r="E42" s="184" t="s">
        <v>12</v>
      </c>
      <c r="F42" s="252" t="s">
        <v>236</v>
      </c>
      <c r="G42" s="198">
        <v>39.513199</v>
      </c>
      <c r="H42" s="198">
        <v>0.001521</v>
      </c>
      <c r="I42" s="187">
        <v>197.649921</v>
      </c>
      <c r="J42" s="187">
        <v>0.008193</v>
      </c>
      <c r="K42" s="5">
        <v>0.5784961171840804</v>
      </c>
      <c r="L42" s="189">
        <v>0.709304</v>
      </c>
      <c r="M42" s="189">
        <v>7E-06</v>
      </c>
      <c r="N42" s="265">
        <v>68.19020581973146</v>
      </c>
      <c r="O42" s="187">
        <v>7.242165</v>
      </c>
      <c r="P42" s="187">
        <v>0.001079</v>
      </c>
      <c r="Q42" s="187">
        <v>37.591624</v>
      </c>
      <c r="R42" s="187">
        <v>0.00124</v>
      </c>
      <c r="S42" s="188">
        <v>0.11646044896156761</v>
      </c>
      <c r="T42" s="189">
        <v>0.5122690039093776</v>
      </c>
      <c r="U42" s="189">
        <v>3E-06</v>
      </c>
      <c r="V42" s="274">
        <v>-7.1979855301884665</v>
      </c>
      <c r="W42" s="19">
        <v>0.416722</v>
      </c>
      <c r="X42" s="19">
        <v>7.6E-05</v>
      </c>
      <c r="Y42" s="19">
        <v>4.420833</v>
      </c>
      <c r="Z42" s="19">
        <v>0.000502</v>
      </c>
      <c r="AA42" s="19">
        <v>0.013361649379656124</v>
      </c>
      <c r="AB42" s="189">
        <v>0.28278703333392413</v>
      </c>
      <c r="AC42" s="189">
        <v>5E-06</v>
      </c>
      <c r="AD42" s="287">
        <v>0.07190388189304286</v>
      </c>
    </row>
    <row r="43" spans="1:30" s="184" customFormat="1" ht="18" customHeight="1">
      <c r="A43" s="184" t="s">
        <v>137</v>
      </c>
      <c r="B43" s="184" t="s">
        <v>232</v>
      </c>
      <c r="C43" s="184" t="s">
        <v>80</v>
      </c>
      <c r="D43" s="184" t="s">
        <v>81</v>
      </c>
      <c r="E43" s="184" t="s">
        <v>12</v>
      </c>
      <c r="F43" s="252" t="s">
        <v>236</v>
      </c>
      <c r="G43" s="198">
        <v>48.084686</v>
      </c>
      <c r="H43" s="198">
        <v>0.000953</v>
      </c>
      <c r="I43" s="187">
        <v>157.630929</v>
      </c>
      <c r="J43" s="187">
        <v>0.005468</v>
      </c>
      <c r="K43" s="5">
        <v>0.8828055692626852</v>
      </c>
      <c r="L43" s="189">
        <v>0.710359</v>
      </c>
      <c r="M43" s="189">
        <v>7E-06</v>
      </c>
      <c r="N43" s="265">
        <v>83.16536550745157</v>
      </c>
      <c r="O43" s="187">
        <v>6.245125</v>
      </c>
      <c r="P43" s="187">
        <v>0.001092</v>
      </c>
      <c r="Q43" s="187">
        <v>31.639392</v>
      </c>
      <c r="R43" s="187">
        <v>0.001017</v>
      </c>
      <c r="S43" s="188">
        <v>0.11932269323717254</v>
      </c>
      <c r="T43" s="189">
        <v>0.5123560061179219</v>
      </c>
      <c r="U43" s="189">
        <v>4E-06</v>
      </c>
      <c r="V43" s="274">
        <v>-5.500838448928569</v>
      </c>
      <c r="W43" s="19">
        <v>0.400153</v>
      </c>
      <c r="X43" s="19">
        <v>7.8E-05</v>
      </c>
      <c r="Y43" s="19">
        <v>4.377981</v>
      </c>
      <c r="Z43" s="19">
        <v>0.000405</v>
      </c>
      <c r="AA43" s="19">
        <v>0.012955887561544317</v>
      </c>
      <c r="AB43" s="189">
        <v>0.28275203147317873</v>
      </c>
      <c r="AC43" s="189">
        <v>6E-06</v>
      </c>
      <c r="AD43" s="287">
        <v>-1.1658513294998674</v>
      </c>
    </row>
    <row r="44" spans="1:30" s="184" customFormat="1" ht="18" customHeight="1">
      <c r="A44" s="184" t="s">
        <v>137</v>
      </c>
      <c r="B44" s="184" t="s">
        <v>232</v>
      </c>
      <c r="C44" s="184" t="s">
        <v>80</v>
      </c>
      <c r="D44" s="184" t="s">
        <v>81</v>
      </c>
      <c r="E44" s="184" t="s">
        <v>12</v>
      </c>
      <c r="F44" s="252" t="s">
        <v>237</v>
      </c>
      <c r="G44" s="228">
        <v>63.583273</v>
      </c>
      <c r="H44" s="228">
        <v>0.012217</v>
      </c>
      <c r="I44" s="228">
        <v>123.794957</v>
      </c>
      <c r="J44" s="228">
        <v>0.008501</v>
      </c>
      <c r="K44" s="229">
        <v>1.4864465014095718</v>
      </c>
      <c r="L44" s="230">
        <v>0.710586</v>
      </c>
      <c r="M44" s="230">
        <v>1E-05</v>
      </c>
      <c r="N44" s="266">
        <v>86.38750887154157</v>
      </c>
      <c r="O44" s="231">
        <v>7.176577</v>
      </c>
      <c r="P44" s="231">
        <v>0.001183</v>
      </c>
      <c r="Q44" s="231">
        <v>37.516732</v>
      </c>
      <c r="R44" s="231">
        <v>0.004467</v>
      </c>
      <c r="S44" s="232">
        <v>0.11563785678403618</v>
      </c>
      <c r="T44" s="233">
        <v>0.5123330042569394</v>
      </c>
      <c r="U44" s="233">
        <v>9E-06</v>
      </c>
      <c r="V44" s="276">
        <v>-5.9495344289861585</v>
      </c>
      <c r="W44" s="19"/>
      <c r="X44" s="19"/>
      <c r="Y44" s="19"/>
      <c r="Z44" s="19"/>
      <c r="AA44" s="19"/>
      <c r="AB44" s="189"/>
      <c r="AC44" s="189"/>
      <c r="AD44" s="287"/>
    </row>
    <row r="45" spans="1:30" s="184" customFormat="1" ht="18" customHeight="1">
      <c r="A45" s="184" t="s">
        <v>138</v>
      </c>
      <c r="B45" s="184" t="s">
        <v>232</v>
      </c>
      <c r="C45" s="184" t="s">
        <v>82</v>
      </c>
      <c r="D45" s="184" t="s">
        <v>83</v>
      </c>
      <c r="E45" s="184" t="s">
        <v>12</v>
      </c>
      <c r="F45" s="252" t="s">
        <v>236</v>
      </c>
      <c r="G45" s="198">
        <v>48.203906</v>
      </c>
      <c r="H45" s="198">
        <v>0.001313</v>
      </c>
      <c r="I45" s="187">
        <v>167.4041</v>
      </c>
      <c r="J45" s="187">
        <v>0.017939</v>
      </c>
      <c r="K45" s="5">
        <v>0.833299083374836</v>
      </c>
      <c r="L45" s="189">
        <v>0.710007</v>
      </c>
      <c r="M45" s="189">
        <v>9E-06</v>
      </c>
      <c r="N45" s="265">
        <v>78.16891412349314</v>
      </c>
      <c r="O45" s="187">
        <v>5.711285</v>
      </c>
      <c r="P45" s="187">
        <v>0.001785</v>
      </c>
      <c r="Q45" s="187">
        <v>29.032487</v>
      </c>
      <c r="R45" s="187">
        <v>0.000518</v>
      </c>
      <c r="S45" s="188">
        <v>0.11892034268667179</v>
      </c>
      <c r="T45" s="189">
        <v>0.5123220052548126</v>
      </c>
      <c r="U45" s="189">
        <v>2E-06</v>
      </c>
      <c r="V45" s="274">
        <v>-6.164091331258836</v>
      </c>
      <c r="W45" s="19">
        <v>0.384161</v>
      </c>
      <c r="X45" s="19">
        <v>4E-05</v>
      </c>
      <c r="Y45" s="19">
        <v>4.227237</v>
      </c>
      <c r="Z45" s="19">
        <v>0.000387</v>
      </c>
      <c r="AA45" s="19">
        <v>0.012881581141479246</v>
      </c>
      <c r="AB45" s="189">
        <v>0.28272102982509</v>
      </c>
      <c r="AC45" s="189">
        <v>5E-06</v>
      </c>
      <c r="AD45" s="287">
        <v>-2.262148802446573</v>
      </c>
    </row>
    <row r="46" spans="1:30" s="184" customFormat="1" ht="18" customHeight="1" thickBot="1">
      <c r="A46" s="184" t="s">
        <v>139</v>
      </c>
      <c r="B46" s="184" t="s">
        <v>84</v>
      </c>
      <c r="C46" s="184" t="s">
        <v>85</v>
      </c>
      <c r="D46" s="184" t="s">
        <v>86</v>
      </c>
      <c r="E46" s="184" t="s">
        <v>12</v>
      </c>
      <c r="F46" s="253" t="s">
        <v>236</v>
      </c>
      <c r="G46" s="198">
        <v>50.49386</v>
      </c>
      <c r="H46" s="198">
        <v>0.001829</v>
      </c>
      <c r="I46" s="187">
        <v>221.421524</v>
      </c>
      <c r="J46" s="187">
        <v>0.0092</v>
      </c>
      <c r="K46" s="5">
        <v>0.6598904011391952</v>
      </c>
      <c r="L46" s="189">
        <v>0.709261</v>
      </c>
      <c r="M46" s="189">
        <v>9E-06</v>
      </c>
      <c r="N46" s="267">
        <v>67.57984386089433</v>
      </c>
      <c r="O46" s="187">
        <v>7.562973</v>
      </c>
      <c r="P46" s="187">
        <v>0.000856</v>
      </c>
      <c r="Q46" s="187">
        <v>38.390039</v>
      </c>
      <c r="R46" s="187">
        <v>0.000813</v>
      </c>
      <c r="S46" s="188">
        <v>0.11909453125777837</v>
      </c>
      <c r="T46" s="189">
        <v>0.5124320080472249</v>
      </c>
      <c r="U46" s="189">
        <v>2E-06</v>
      </c>
      <c r="V46" s="275">
        <v>-4.01827318254111</v>
      </c>
      <c r="W46" s="19">
        <v>0.450518</v>
      </c>
      <c r="X46" s="19">
        <v>4.5E-05</v>
      </c>
      <c r="Y46" s="19">
        <v>4.941643</v>
      </c>
      <c r="Z46" s="19">
        <v>0.000941</v>
      </c>
      <c r="AA46" s="19">
        <v>0.012922525150885142</v>
      </c>
      <c r="AB46" s="189">
        <v>0.28264702589094265</v>
      </c>
      <c r="AC46" s="189">
        <v>1E-05</v>
      </c>
      <c r="AD46" s="287">
        <v>-4.879116963677488</v>
      </c>
    </row>
    <row r="47" spans="1:30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50"/>
    </row>
    <row r="48" spans="1:30" s="202" customFormat="1" ht="18" customHeight="1">
      <c r="A48" s="200" t="s">
        <v>104</v>
      </c>
      <c r="B48" s="184" t="s">
        <v>105</v>
      </c>
      <c r="C48" s="200" t="s">
        <v>116</v>
      </c>
      <c r="D48" s="200" t="s">
        <v>119</v>
      </c>
      <c r="E48" s="200" t="s">
        <v>106</v>
      </c>
      <c r="F48" s="252" t="s">
        <v>236</v>
      </c>
      <c r="G48" s="186">
        <v>0.953713</v>
      </c>
      <c r="H48" s="186">
        <v>4.5E-05</v>
      </c>
      <c r="I48" s="4">
        <v>741.047114</v>
      </c>
      <c r="J48" s="4">
        <v>0.052974</v>
      </c>
      <c r="K48" s="5">
        <v>0.003723721998166109</v>
      </c>
      <c r="L48" s="6">
        <v>0.708138</v>
      </c>
      <c r="M48" s="6">
        <v>7E-06</v>
      </c>
      <c r="N48" s="262">
        <v>51.639460610362065</v>
      </c>
      <c r="O48" s="16">
        <v>16.818527</v>
      </c>
      <c r="P48" s="16">
        <v>0.005299</v>
      </c>
      <c r="Q48" s="16">
        <v>84.776515</v>
      </c>
      <c r="R48" s="16">
        <v>0.008283</v>
      </c>
      <c r="S48" s="188">
        <v>0.11992811421393514</v>
      </c>
      <c r="T48" s="201">
        <v>0.512342005762524</v>
      </c>
      <c r="U48" s="201">
        <v>5E-06</v>
      </c>
      <c r="V48" s="274">
        <v>-5.7739425769465225</v>
      </c>
      <c r="W48" s="20">
        <v>0.200861</v>
      </c>
      <c r="X48" s="20">
        <v>5.9E-05</v>
      </c>
      <c r="Y48" s="20">
        <v>3.348722</v>
      </c>
      <c r="Z48" s="19">
        <v>0.000298</v>
      </c>
      <c r="AA48" s="19">
        <v>0.00850157527739085</v>
      </c>
      <c r="AB48" s="189">
        <v>0.28234900267936885</v>
      </c>
      <c r="AC48" s="189">
        <v>6E-06</v>
      </c>
      <c r="AD48" s="287">
        <v>-15.41797905232456</v>
      </c>
    </row>
    <row r="49" spans="1:31" s="202" customFormat="1" ht="18" customHeight="1">
      <c r="A49" s="216" t="s">
        <v>183</v>
      </c>
      <c r="B49" s="1" t="s">
        <v>238</v>
      </c>
      <c r="C49" s="226" t="s">
        <v>239</v>
      </c>
      <c r="D49" s="226" t="s">
        <v>240</v>
      </c>
      <c r="E49" s="226" t="s">
        <v>106</v>
      </c>
      <c r="F49" s="252" t="s">
        <v>236</v>
      </c>
      <c r="G49" s="258">
        <v>29.464404</v>
      </c>
      <c r="H49" s="217">
        <v>0.000808</v>
      </c>
      <c r="I49" s="227">
        <v>100.241256</v>
      </c>
      <c r="J49" s="218">
        <v>0.001917</v>
      </c>
      <c r="K49" s="218">
        <v>0.8510243189820378</v>
      </c>
      <c r="L49" s="219">
        <v>0.714859</v>
      </c>
      <c r="M49" s="219">
        <v>6E-06</v>
      </c>
      <c r="N49" s="263">
        <v>147.04045422285316</v>
      </c>
      <c r="O49" s="259">
        <v>9.397743</v>
      </c>
      <c r="P49" s="220">
        <v>0.001068</v>
      </c>
      <c r="Q49" s="221">
        <v>47.629264</v>
      </c>
      <c r="R49" s="221">
        <v>0.001632</v>
      </c>
      <c r="S49" s="221">
        <v>0.11926725770938078</v>
      </c>
      <c r="T49" s="211">
        <v>0.5119799965729483</v>
      </c>
      <c r="U49" s="211">
        <v>5E-06</v>
      </c>
      <c r="V49" s="278">
        <v>-12.835635030015169</v>
      </c>
      <c r="W49" s="281">
        <v>1.225691</v>
      </c>
      <c r="X49" s="222">
        <v>0.000354</v>
      </c>
      <c r="Y49" s="223">
        <v>36.248974</v>
      </c>
      <c r="Z49" s="223">
        <v>0.032205</v>
      </c>
      <c r="AA49" s="223">
        <v>0.004792416373418994</v>
      </c>
      <c r="AB49" s="214">
        <v>0.282178000255178</v>
      </c>
      <c r="AC49" s="214">
        <v>8E-06</v>
      </c>
      <c r="AD49" s="288">
        <v>-21.46506161295858</v>
      </c>
      <c r="AE49" s="18"/>
    </row>
    <row r="50" spans="1:31" s="202" customFormat="1" ht="18" customHeight="1">
      <c r="A50" s="200" t="s">
        <v>184</v>
      </c>
      <c r="B50" s="1" t="s">
        <v>241</v>
      </c>
      <c r="C50" s="1" t="s">
        <v>242</v>
      </c>
      <c r="D50" s="1" t="s">
        <v>243</v>
      </c>
      <c r="E50" s="226" t="s">
        <v>70</v>
      </c>
      <c r="F50" s="252" t="s">
        <v>236</v>
      </c>
      <c r="G50" s="258">
        <v>16.364969</v>
      </c>
      <c r="H50" s="217">
        <v>0.00084</v>
      </c>
      <c r="I50" s="227">
        <v>88.298041</v>
      </c>
      <c r="J50" s="218">
        <v>0.001829</v>
      </c>
      <c r="K50" s="218">
        <v>0.5364412799990071</v>
      </c>
      <c r="L50" s="219">
        <v>0.711733</v>
      </c>
      <c r="M50" s="219">
        <v>6E-06</v>
      </c>
      <c r="N50" s="263">
        <v>102.668559261887</v>
      </c>
      <c r="O50" s="259">
        <v>7.726276</v>
      </c>
      <c r="P50" s="220">
        <v>0.000527</v>
      </c>
      <c r="Q50" s="221">
        <v>42.318284</v>
      </c>
      <c r="R50" s="221">
        <v>0.001072</v>
      </c>
      <c r="S50" s="221">
        <v>0.11036040859057544</v>
      </c>
      <c r="T50" s="211">
        <v>0.5119759964714061</v>
      </c>
      <c r="U50" s="211">
        <v>3E-06</v>
      </c>
      <c r="V50" s="278">
        <v>-12.913664780876966</v>
      </c>
      <c r="W50" s="281">
        <v>0.933194</v>
      </c>
      <c r="X50" s="222">
        <v>0.000228</v>
      </c>
      <c r="Y50" s="223">
        <v>11.54653</v>
      </c>
      <c r="Z50" s="223">
        <v>0.00245</v>
      </c>
      <c r="AA50" s="223">
        <v>0.01145535372236221</v>
      </c>
      <c r="AB50" s="214">
        <v>0.2824140036008449</v>
      </c>
      <c r="AC50" s="214">
        <v>1.1E-05</v>
      </c>
      <c r="AD50" s="288">
        <v>-13.119380418166182</v>
      </c>
      <c r="AE50" s="18"/>
    </row>
    <row r="51" spans="1:31" s="202" customFormat="1" ht="18" customHeight="1">
      <c r="A51" s="1" t="s">
        <v>244</v>
      </c>
      <c r="B51" s="1" t="s">
        <v>245</v>
      </c>
      <c r="C51" s="1" t="s">
        <v>246</v>
      </c>
      <c r="D51" s="1" t="s">
        <v>247</v>
      </c>
      <c r="E51" s="1" t="s">
        <v>248</v>
      </c>
      <c r="F51" s="252" t="s">
        <v>236</v>
      </c>
      <c r="G51" s="258">
        <v>67.712029</v>
      </c>
      <c r="H51" s="217">
        <v>0.001862</v>
      </c>
      <c r="I51" s="227">
        <v>153.366045</v>
      </c>
      <c r="J51" s="218">
        <v>0.003298</v>
      </c>
      <c r="K51" s="218">
        <v>1.27813561311569</v>
      </c>
      <c r="L51" s="219">
        <v>0.71367</v>
      </c>
      <c r="M51" s="219">
        <v>6E-06</v>
      </c>
      <c r="N51" s="263">
        <v>130.163236337828</v>
      </c>
      <c r="O51" s="259">
        <v>7.539706</v>
      </c>
      <c r="P51" s="220">
        <v>0.00423</v>
      </c>
      <c r="Q51" s="221">
        <v>42.895297</v>
      </c>
      <c r="R51" s="221">
        <v>0.00302</v>
      </c>
      <c r="S51" s="221">
        <v>0.10625123516466696</v>
      </c>
      <c r="T51" s="211">
        <v>0.5121530009646517</v>
      </c>
      <c r="U51" s="211">
        <v>7E-06</v>
      </c>
      <c r="V51" s="278">
        <v>-9.460848305204994</v>
      </c>
      <c r="W51" s="281">
        <v>0.410397</v>
      </c>
      <c r="X51" s="222">
        <v>9.2E-05</v>
      </c>
      <c r="Y51" s="223">
        <v>5.217871</v>
      </c>
      <c r="Z51" s="223">
        <v>0.000575</v>
      </c>
      <c r="AA51" s="223">
        <v>0.01114834395767096</v>
      </c>
      <c r="AB51" s="214">
        <v>0.2825580183379586</v>
      </c>
      <c r="AC51" s="214">
        <v>7E-06</v>
      </c>
      <c r="AD51" s="288">
        <v>-8.026651415081743</v>
      </c>
      <c r="AE51" s="18"/>
    </row>
    <row r="52" spans="1:31" s="202" customFormat="1" ht="18" customHeight="1">
      <c r="A52" s="1" t="s">
        <v>249</v>
      </c>
      <c r="B52" s="226" t="s">
        <v>250</v>
      </c>
      <c r="C52" s="226" t="s">
        <v>251</v>
      </c>
      <c r="D52" s="226" t="s">
        <v>252</v>
      </c>
      <c r="E52" s="1" t="s">
        <v>70</v>
      </c>
      <c r="F52" s="252" t="s">
        <v>236</v>
      </c>
      <c r="G52" s="258">
        <v>15.918741</v>
      </c>
      <c r="H52" s="217">
        <v>0.001042</v>
      </c>
      <c r="I52" s="227">
        <v>86.741483</v>
      </c>
      <c r="J52" s="218">
        <v>0.00246</v>
      </c>
      <c r="K52" s="218">
        <v>0.5312920591722099</v>
      </c>
      <c r="L52" s="219">
        <v>0.713932</v>
      </c>
      <c r="M52" s="219">
        <v>7E-06</v>
      </c>
      <c r="N52" s="263">
        <v>133.88218594748037</v>
      </c>
      <c r="O52" s="259">
        <v>10.422643</v>
      </c>
      <c r="P52" s="220">
        <v>0.058457</v>
      </c>
      <c r="Q52" s="221">
        <v>46.048535</v>
      </c>
      <c r="R52" s="221">
        <v>0.003192</v>
      </c>
      <c r="S52" s="221">
        <v>0.1368173138684237</v>
      </c>
      <c r="T52" s="211">
        <v>0.5120529984260949</v>
      </c>
      <c r="U52" s="211">
        <v>5E-06</v>
      </c>
      <c r="V52" s="278">
        <v>-11.411592076771004</v>
      </c>
      <c r="W52" s="281">
        <v>0.316892</v>
      </c>
      <c r="X52" s="222">
        <v>9.6E-05</v>
      </c>
      <c r="Y52" s="223">
        <v>4.87157</v>
      </c>
      <c r="Z52" s="223">
        <v>0.000532</v>
      </c>
      <c r="AA52" s="223">
        <v>0.009220010556352437</v>
      </c>
      <c r="AB52" s="214">
        <v>0.2824270123020979</v>
      </c>
      <c r="AC52" s="214">
        <v>4E-06</v>
      </c>
      <c r="AD52" s="288">
        <v>-12.659359509950008</v>
      </c>
      <c r="AE52" s="18"/>
    </row>
    <row r="53" spans="1:30" s="202" customFormat="1" ht="18" customHeight="1">
      <c r="A53" s="200" t="s">
        <v>107</v>
      </c>
      <c r="B53" s="184" t="s">
        <v>108</v>
      </c>
      <c r="C53" s="200" t="s">
        <v>117</v>
      </c>
      <c r="D53" s="200" t="s">
        <v>114</v>
      </c>
      <c r="E53" s="200" t="s">
        <v>106</v>
      </c>
      <c r="F53" s="252" t="s">
        <v>236</v>
      </c>
      <c r="G53" s="186">
        <v>67.712029</v>
      </c>
      <c r="H53" s="186">
        <v>0.001862</v>
      </c>
      <c r="I53" s="4">
        <v>53.271549</v>
      </c>
      <c r="J53" s="4">
        <v>0.001392</v>
      </c>
      <c r="K53" s="5">
        <v>3.680034471743751</v>
      </c>
      <c r="L53" s="6">
        <v>0.714637</v>
      </c>
      <c r="M53" s="6">
        <v>6E-06</v>
      </c>
      <c r="N53" s="262">
        <v>143.88928317955907</v>
      </c>
      <c r="O53" s="16">
        <v>5.038481</v>
      </c>
      <c r="P53" s="16">
        <v>0.000767</v>
      </c>
      <c r="Q53" s="16">
        <v>27.379842</v>
      </c>
      <c r="R53" s="16">
        <v>0.001119</v>
      </c>
      <c r="S53" s="188">
        <v>0.11123371414621015</v>
      </c>
      <c r="T53" s="201">
        <v>0.5119429956336824</v>
      </c>
      <c r="U53" s="201">
        <v>5E-06</v>
      </c>
      <c r="V53" s="274">
        <v>-13.557410225493172</v>
      </c>
      <c r="W53" s="224">
        <v>0.411563</v>
      </c>
      <c r="X53" s="224">
        <v>0.000101</v>
      </c>
      <c r="Y53" s="224">
        <v>8.985826</v>
      </c>
      <c r="Z53" s="204">
        <v>0.002469</v>
      </c>
      <c r="AA53" s="204">
        <v>0.0064915317599860125</v>
      </c>
      <c r="AB53" s="7">
        <v>0.2821730001842952</v>
      </c>
      <c r="AC53" s="7">
        <v>7E-06</v>
      </c>
      <c r="AD53" s="285">
        <v>-21.641876892508627</v>
      </c>
    </row>
    <row r="54" spans="1:30" s="202" customFormat="1" ht="18" customHeight="1" thickBot="1">
      <c r="A54" s="200" t="s">
        <v>109</v>
      </c>
      <c r="B54" s="184" t="s">
        <v>110</v>
      </c>
      <c r="C54" s="200" t="s">
        <v>118</v>
      </c>
      <c r="D54" s="200" t="s">
        <v>115</v>
      </c>
      <c r="E54" s="200" t="s">
        <v>106</v>
      </c>
      <c r="F54" s="252" t="s">
        <v>236</v>
      </c>
      <c r="G54" s="186">
        <v>15.918741</v>
      </c>
      <c r="H54" s="186">
        <v>0.001042</v>
      </c>
      <c r="I54" s="4">
        <v>58.777165</v>
      </c>
      <c r="J54" s="4">
        <v>0.001088</v>
      </c>
      <c r="K54" s="5">
        <v>0.7842503088491791</v>
      </c>
      <c r="L54" s="6">
        <v>0.716362</v>
      </c>
      <c r="M54" s="6">
        <v>6E-06</v>
      </c>
      <c r="N54" s="264">
        <v>168.37473385379775</v>
      </c>
      <c r="O54" s="187">
        <v>2.936886</v>
      </c>
      <c r="P54" s="187">
        <v>0.00021</v>
      </c>
      <c r="Q54" s="187">
        <v>15.451327</v>
      </c>
      <c r="R54" s="187">
        <v>0.000365</v>
      </c>
      <c r="S54" s="188">
        <v>0.11489305222603713</v>
      </c>
      <c r="T54" s="189">
        <v>0.5119889968014185</v>
      </c>
      <c r="U54" s="189">
        <v>4E-06</v>
      </c>
      <c r="V54" s="275">
        <v>-12.660068090573073</v>
      </c>
      <c r="W54" s="204">
        <v>0.32896</v>
      </c>
      <c r="X54" s="204">
        <v>6.9E-05</v>
      </c>
      <c r="Y54" s="204">
        <v>9.146312</v>
      </c>
      <c r="Z54" s="204">
        <v>0.002505</v>
      </c>
      <c r="AA54" s="204">
        <v>0.0050977349769754975</v>
      </c>
      <c r="AB54" s="7">
        <v>0.282315002197366</v>
      </c>
      <c r="AC54" s="7">
        <v>9E-06</v>
      </c>
      <c r="AD54" s="285">
        <v>-16.620322953269095</v>
      </c>
    </row>
    <row r="55" spans="1:30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50"/>
    </row>
    <row r="56" spans="1:45" s="202" customFormat="1" ht="18" customHeight="1">
      <c r="A56" s="225">
        <v>11</v>
      </c>
      <c r="B56" s="225" t="s">
        <v>185</v>
      </c>
      <c r="C56" s="337"/>
      <c r="D56" s="337"/>
      <c r="E56" s="337"/>
      <c r="F56" s="338" t="s">
        <v>253</v>
      </c>
      <c r="G56" s="258">
        <v>19.906179</v>
      </c>
      <c r="H56" s="217">
        <v>0.000661</v>
      </c>
      <c r="I56" s="227">
        <v>162.541231</v>
      </c>
      <c r="J56" s="218">
        <v>0.004096</v>
      </c>
      <c r="K56" s="218">
        <v>0.3542899368568344</v>
      </c>
      <c r="L56" s="219">
        <v>0.706469</v>
      </c>
      <c r="M56" s="219">
        <v>7E-06</v>
      </c>
      <c r="N56" s="260">
        <v>27.948899929026716</v>
      </c>
      <c r="O56" s="259">
        <v>8.98083</v>
      </c>
      <c r="P56" s="220">
        <v>0.000648</v>
      </c>
      <c r="Q56" s="221">
        <v>43.953507</v>
      </c>
      <c r="R56" s="221">
        <v>0.001182</v>
      </c>
      <c r="S56" s="221">
        <v>0.12351871907524689</v>
      </c>
      <c r="T56" s="211">
        <v>0.5123540060671508</v>
      </c>
      <c r="U56" s="211">
        <v>5E-06</v>
      </c>
      <c r="V56" s="282">
        <v>-5.539853324358912</v>
      </c>
      <c r="W56" s="289"/>
      <c r="X56" s="289"/>
      <c r="Y56" s="289"/>
      <c r="Z56" s="289"/>
      <c r="AB56" s="214">
        <v>0.2827710346489736</v>
      </c>
      <c r="AC56" s="214">
        <v>6E-06</v>
      </c>
      <c r="AD56" s="288">
        <v>-0.4938504880536154</v>
      </c>
      <c r="AE56" s="201"/>
      <c r="AF56" s="201"/>
      <c r="AG56" s="201"/>
      <c r="AH56" s="201"/>
      <c r="AI56" s="189"/>
      <c r="AJ56" s="189"/>
      <c r="AK56" s="18"/>
      <c r="AP56" s="184"/>
      <c r="AQ56" s="184"/>
      <c r="AR56" s="184"/>
      <c r="AS56" s="184"/>
    </row>
    <row r="57" spans="1:45" s="202" customFormat="1" ht="18" customHeight="1">
      <c r="A57" s="225">
        <v>46</v>
      </c>
      <c r="B57" s="225" t="s">
        <v>186</v>
      </c>
      <c r="C57" s="337"/>
      <c r="D57" s="337"/>
      <c r="E57" s="337"/>
      <c r="F57" s="338" t="s">
        <v>253</v>
      </c>
      <c r="G57" s="258">
        <v>27.762504</v>
      </c>
      <c r="H57" s="217">
        <v>0.000577</v>
      </c>
      <c r="I57" s="227">
        <v>293.652152</v>
      </c>
      <c r="J57" s="218">
        <v>0.009331</v>
      </c>
      <c r="K57" s="218">
        <v>0.27347756329614714</v>
      </c>
      <c r="L57" s="219">
        <v>0.70557</v>
      </c>
      <c r="M57" s="219">
        <v>8E-06</v>
      </c>
      <c r="N57" s="260">
        <v>15.188076650105575</v>
      </c>
      <c r="O57" s="259">
        <v>3.651802</v>
      </c>
      <c r="P57" s="220">
        <v>0.007351</v>
      </c>
      <c r="Q57" s="221">
        <v>17.749912</v>
      </c>
      <c r="R57" s="221">
        <v>0.000534</v>
      </c>
      <c r="S57" s="221">
        <v>0.12437926530428028</v>
      </c>
      <c r="T57" s="211">
        <v>0.5126190127943262</v>
      </c>
      <c r="U57" s="211">
        <v>5E-06</v>
      </c>
      <c r="V57" s="282">
        <v>-0.3703823297107611</v>
      </c>
      <c r="W57" s="289"/>
      <c r="X57" s="289"/>
      <c r="Y57" s="289"/>
      <c r="Z57" s="289"/>
      <c r="AB57" s="214">
        <v>0.28279403595327207</v>
      </c>
      <c r="AC57" s="214">
        <v>8E-06</v>
      </c>
      <c r="AD57" s="288">
        <v>0.31953439086462865</v>
      </c>
      <c r="AE57" s="201"/>
      <c r="AF57" s="201"/>
      <c r="AG57" s="201"/>
      <c r="AH57" s="201"/>
      <c r="AI57" s="189"/>
      <c r="AJ57" s="189"/>
      <c r="AK57" s="18"/>
      <c r="AP57" s="184"/>
      <c r="AQ57" s="184"/>
      <c r="AR57" s="184"/>
      <c r="AS57" s="184"/>
    </row>
    <row r="58" spans="1:45" s="202" customFormat="1" ht="18" customHeight="1">
      <c r="A58" s="225">
        <v>47</v>
      </c>
      <c r="B58" s="225" t="s">
        <v>187</v>
      </c>
      <c r="C58" s="337"/>
      <c r="D58" s="337"/>
      <c r="E58" s="337"/>
      <c r="F58" s="338" t="s">
        <v>253</v>
      </c>
      <c r="G58" s="258">
        <v>27.718993</v>
      </c>
      <c r="H58" s="217">
        <v>0.000288</v>
      </c>
      <c r="I58" s="227">
        <v>307.64527</v>
      </c>
      <c r="J58" s="218">
        <v>0.009163</v>
      </c>
      <c r="K58" s="218">
        <v>0.2606254818155524</v>
      </c>
      <c r="L58" s="219">
        <v>0.705415</v>
      </c>
      <c r="M58" s="219">
        <v>7E-06</v>
      </c>
      <c r="N58" s="260">
        <v>12.987934705464</v>
      </c>
      <c r="O58" s="259">
        <v>5.011979</v>
      </c>
      <c r="P58" s="220">
        <v>0.00135</v>
      </c>
      <c r="Q58" s="221">
        <v>24.603717</v>
      </c>
      <c r="R58" s="221">
        <v>0.001128</v>
      </c>
      <c r="S58" s="221">
        <v>0.123151281727544</v>
      </c>
      <c r="T58" s="211">
        <v>0.5125550111696499</v>
      </c>
      <c r="U58" s="211">
        <v>6E-06</v>
      </c>
      <c r="V58" s="282">
        <v>-1.61885834351283</v>
      </c>
      <c r="W58" s="289"/>
      <c r="X58" s="289"/>
      <c r="Y58" s="289"/>
      <c r="Z58" s="289"/>
      <c r="AB58" s="214">
        <v>0.2827390328342974</v>
      </c>
      <c r="AC58" s="214">
        <v>6E-06</v>
      </c>
      <c r="AD58" s="288">
        <v>-1.6255164065492878</v>
      </c>
      <c r="AE58" s="201"/>
      <c r="AF58" s="201"/>
      <c r="AG58" s="201"/>
      <c r="AH58" s="201"/>
      <c r="AI58" s="189"/>
      <c r="AJ58" s="189"/>
      <c r="AK58" s="18"/>
      <c r="AP58" s="184"/>
      <c r="AQ58" s="184"/>
      <c r="AR58" s="184"/>
      <c r="AS58" s="184"/>
    </row>
    <row r="59" spans="1:45" s="202" customFormat="1" ht="18" customHeight="1">
      <c r="A59" s="225">
        <v>49</v>
      </c>
      <c r="B59" s="225" t="s">
        <v>188</v>
      </c>
      <c r="C59" s="337"/>
      <c r="D59" s="337"/>
      <c r="E59" s="337"/>
      <c r="F59" s="338" t="s">
        <v>253</v>
      </c>
      <c r="G59" s="258">
        <v>21.251753</v>
      </c>
      <c r="H59" s="217">
        <v>0.000466</v>
      </c>
      <c r="I59" s="227">
        <v>179.434153</v>
      </c>
      <c r="J59" s="218">
        <v>0.003741</v>
      </c>
      <c r="K59" s="218">
        <v>0.3426203420541803</v>
      </c>
      <c r="L59" s="219">
        <v>0.706211</v>
      </c>
      <c r="M59" s="219">
        <v>6E-06</v>
      </c>
      <c r="N59" s="260">
        <v>24.28672817601063</v>
      </c>
      <c r="O59" s="259">
        <v>1.897063</v>
      </c>
      <c r="P59" s="220">
        <v>0.000629</v>
      </c>
      <c r="Q59" s="221">
        <v>9.261231</v>
      </c>
      <c r="R59" s="221">
        <v>0.000197</v>
      </c>
      <c r="S59" s="221">
        <v>0.12383527557776741</v>
      </c>
      <c r="T59" s="211">
        <v>0.5125640113981199</v>
      </c>
      <c r="U59" s="211">
        <v>4E-06</v>
      </c>
      <c r="V59" s="282">
        <v>-1.443291404072955</v>
      </c>
      <c r="W59" s="289"/>
      <c r="X59" s="289"/>
      <c r="Y59" s="289"/>
      <c r="Z59" s="289"/>
      <c r="AB59" s="214">
        <v>0.28273103238062836</v>
      </c>
      <c r="AC59" s="214">
        <v>6E-06</v>
      </c>
      <c r="AD59" s="288">
        <v>-1.9084328861729283</v>
      </c>
      <c r="AE59" s="201"/>
      <c r="AF59" s="201"/>
      <c r="AG59" s="201"/>
      <c r="AH59" s="201"/>
      <c r="AI59" s="189"/>
      <c r="AJ59" s="189"/>
      <c r="AK59" s="18"/>
      <c r="AP59" s="184"/>
      <c r="AQ59" s="184"/>
      <c r="AR59" s="184"/>
      <c r="AS59" s="184"/>
    </row>
    <row r="60" spans="1:30" ht="18" customHeight="1" thickBot="1">
      <c r="A60" s="290">
        <v>51</v>
      </c>
      <c r="B60" s="290" t="s">
        <v>189</v>
      </c>
      <c r="C60" s="339"/>
      <c r="D60" s="339"/>
      <c r="E60" s="339"/>
      <c r="F60" s="340" t="s">
        <v>253</v>
      </c>
      <c r="G60" s="291">
        <v>25.62436</v>
      </c>
      <c r="H60" s="292">
        <v>0.000782</v>
      </c>
      <c r="I60" s="293">
        <v>286.238419</v>
      </c>
      <c r="J60" s="294">
        <v>0.011379</v>
      </c>
      <c r="K60" s="294">
        <v>0.2589512689145087</v>
      </c>
      <c r="L60" s="295">
        <v>0.705492</v>
      </c>
      <c r="M60" s="295">
        <v>9E-06</v>
      </c>
      <c r="N60" s="261">
        <v>14.080908445706086</v>
      </c>
      <c r="O60" s="296">
        <v>4.016468</v>
      </c>
      <c r="P60" s="297">
        <v>0.000905</v>
      </c>
      <c r="Q60" s="298">
        <v>19.210312</v>
      </c>
      <c r="R60" s="298">
        <v>0.00074</v>
      </c>
      <c r="S60" s="298">
        <v>0.12639993833247848</v>
      </c>
      <c r="T60" s="299">
        <v>0.5126190127943262</v>
      </c>
      <c r="U60" s="299">
        <v>5E-06</v>
      </c>
      <c r="V60" s="283">
        <v>-0.3703823297107611</v>
      </c>
      <c r="W60" s="300"/>
      <c r="X60" s="300"/>
      <c r="Y60" s="300"/>
      <c r="Z60" s="300"/>
      <c r="AA60" s="301"/>
      <c r="AB60" s="302">
        <v>0.28289004139730073</v>
      </c>
      <c r="AC60" s="302">
        <v>7E-06</v>
      </c>
      <c r="AD60" s="303">
        <v>3.7145321463549763</v>
      </c>
    </row>
    <row r="61" spans="1:30" ht="18" customHeight="1" thickTop="1">
      <c r="A61" s="254"/>
      <c r="B61" s="254"/>
      <c r="C61" s="254"/>
      <c r="D61" s="254"/>
      <c r="E61" s="254"/>
      <c r="F61" s="254"/>
      <c r="G61" s="255"/>
      <c r="H61" s="255"/>
      <c r="I61" s="254"/>
      <c r="J61" s="254"/>
      <c r="K61" s="254"/>
      <c r="L61" s="254"/>
      <c r="M61" s="254"/>
      <c r="N61" s="256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</row>
    <row r="62" spans="7:15" ht="18" customHeight="1">
      <c r="G62" s="184"/>
      <c r="I62" s="182"/>
      <c r="N62" s="185"/>
      <c r="O62" s="182"/>
    </row>
    <row r="63" spans="7:15" ht="18" customHeight="1">
      <c r="G63" s="184"/>
      <c r="I63" s="182"/>
      <c r="N63" s="185"/>
      <c r="O63" s="182"/>
    </row>
    <row r="64" spans="7:15" ht="18" customHeight="1">
      <c r="G64" s="184"/>
      <c r="I64" s="182"/>
      <c r="N64" s="185"/>
      <c r="O64" s="182"/>
    </row>
    <row r="65" spans="7:15" ht="18" customHeight="1">
      <c r="G65" s="184"/>
      <c r="I65" s="182"/>
      <c r="N65" s="185"/>
      <c r="O65" s="182"/>
    </row>
    <row r="66" spans="7:15" ht="18" customHeight="1">
      <c r="G66" s="184"/>
      <c r="I66" s="182"/>
      <c r="N66" s="185"/>
      <c r="O66" s="182"/>
    </row>
    <row r="67" spans="7:15" ht="18" customHeight="1">
      <c r="G67" s="184"/>
      <c r="I67" s="182"/>
      <c r="N67" s="185"/>
      <c r="O67" s="182"/>
    </row>
    <row r="68" spans="7:15" ht="18" customHeight="1">
      <c r="G68" s="184"/>
      <c r="I68" s="182"/>
      <c r="N68" s="185"/>
      <c r="O68" s="182"/>
    </row>
    <row r="69" spans="7:15" ht="18" customHeight="1">
      <c r="G69" s="184"/>
      <c r="I69" s="182"/>
      <c r="N69" s="185"/>
      <c r="O69" s="182"/>
    </row>
    <row r="70" spans="7:15" ht="18" customHeight="1">
      <c r="G70" s="184"/>
      <c r="I70" s="182"/>
      <c r="N70" s="185"/>
      <c r="O70" s="182"/>
    </row>
    <row r="71" spans="7:15" ht="18" customHeight="1">
      <c r="G71" s="184"/>
      <c r="I71" s="182"/>
      <c r="N71" s="185"/>
      <c r="O71" s="182"/>
    </row>
    <row r="72" spans="7:15" ht="18" customHeight="1">
      <c r="G72" s="184"/>
      <c r="I72" s="182"/>
      <c r="N72" s="185"/>
      <c r="O72" s="182"/>
    </row>
    <row r="73" spans="7:15" ht="18" customHeight="1">
      <c r="G73" s="184"/>
      <c r="I73" s="182"/>
      <c r="N73" s="185"/>
      <c r="O73" s="182"/>
    </row>
    <row r="74" spans="7:15" ht="18" customHeight="1">
      <c r="G74" s="184"/>
      <c r="I74" s="182"/>
      <c r="N74" s="185"/>
      <c r="O74" s="182"/>
    </row>
    <row r="75" spans="7:15" ht="18" customHeight="1">
      <c r="G75" s="184"/>
      <c r="I75" s="182"/>
      <c r="N75" s="185"/>
      <c r="O75" s="182"/>
    </row>
    <row r="76" spans="7:15" ht="18" customHeight="1">
      <c r="G76" s="184"/>
      <c r="I76" s="182"/>
      <c r="N76" s="185"/>
      <c r="O76" s="182"/>
    </row>
    <row r="77" spans="7:15" ht="18" customHeight="1">
      <c r="G77" s="184"/>
      <c r="I77" s="182"/>
      <c r="N77" s="185"/>
      <c r="O77" s="182"/>
    </row>
    <row r="78" spans="7:15" ht="18" customHeight="1">
      <c r="G78" s="184"/>
      <c r="I78" s="182"/>
      <c r="N78" s="185"/>
      <c r="O78" s="182"/>
    </row>
    <row r="79" spans="7:15" ht="18" customHeight="1">
      <c r="G79" s="184"/>
      <c r="I79" s="182"/>
      <c r="N79" s="185"/>
      <c r="O79" s="182"/>
    </row>
    <row r="80" spans="7:15" ht="18" customHeight="1">
      <c r="G80" s="184"/>
      <c r="I80" s="182"/>
      <c r="N80" s="185"/>
      <c r="O80" s="182"/>
    </row>
    <row r="81" spans="7:15" ht="18" customHeight="1">
      <c r="G81" s="184"/>
      <c r="I81" s="182"/>
      <c r="N81" s="185"/>
      <c r="O81" s="182"/>
    </row>
    <row r="82" spans="7:15" ht="18" customHeight="1">
      <c r="G82" s="184"/>
      <c r="I82" s="182"/>
      <c r="N82" s="185"/>
      <c r="O82" s="182"/>
    </row>
    <row r="83" spans="7:15" ht="18" customHeight="1">
      <c r="G83" s="184"/>
      <c r="I83" s="182"/>
      <c r="N83" s="185"/>
      <c r="O83" s="182"/>
    </row>
    <row r="84" spans="7:15" ht="18" customHeight="1">
      <c r="G84" s="184"/>
      <c r="I84" s="182"/>
      <c r="N84" s="185"/>
      <c r="O84" s="182"/>
    </row>
    <row r="85" spans="7:15" ht="18" customHeight="1">
      <c r="G85" s="184"/>
      <c r="I85" s="182"/>
      <c r="N85" s="185"/>
      <c r="O85" s="182"/>
    </row>
    <row r="86" spans="7:15" ht="18" customHeight="1">
      <c r="G86" s="184"/>
      <c r="I86" s="182"/>
      <c r="N86" s="185"/>
      <c r="O86" s="182"/>
    </row>
    <row r="87" spans="7:15" ht="18" customHeight="1">
      <c r="G87" s="184"/>
      <c r="I87" s="182"/>
      <c r="N87" s="185"/>
      <c r="O87" s="182"/>
    </row>
    <row r="88" spans="7:15" ht="18" customHeight="1">
      <c r="G88" s="184"/>
      <c r="I88" s="182"/>
      <c r="N88" s="185"/>
      <c r="O88" s="182"/>
    </row>
    <row r="89" spans="7:15" ht="18" customHeight="1">
      <c r="G89" s="184"/>
      <c r="I89" s="182"/>
      <c r="N89" s="185"/>
      <c r="O89" s="182"/>
    </row>
    <row r="90" spans="7:15" ht="18" customHeight="1">
      <c r="G90" s="184"/>
      <c r="I90" s="182"/>
      <c r="N90" s="185"/>
      <c r="O90" s="182"/>
    </row>
    <row r="91" spans="7:15" ht="18" customHeight="1">
      <c r="G91" s="184"/>
      <c r="I91" s="182"/>
      <c r="N91" s="185"/>
      <c r="O91" s="182"/>
    </row>
    <row r="92" spans="7:15" ht="18" customHeight="1">
      <c r="G92" s="184"/>
      <c r="I92" s="182"/>
      <c r="N92" s="185"/>
      <c r="O92" s="182"/>
    </row>
    <row r="93" spans="7:15" ht="18" customHeight="1">
      <c r="G93" s="184"/>
      <c r="I93" s="182"/>
      <c r="N93" s="185"/>
      <c r="O93" s="182"/>
    </row>
    <row r="94" spans="7:15" ht="18" customHeight="1">
      <c r="G94" s="184"/>
      <c r="I94" s="182"/>
      <c r="N94" s="185"/>
      <c r="O94" s="182"/>
    </row>
    <row r="95" spans="7:15" ht="18" customHeight="1">
      <c r="G95" s="184"/>
      <c r="I95" s="182"/>
      <c r="N95" s="185"/>
      <c r="O95" s="182"/>
    </row>
    <row r="96" spans="7:15" ht="18" customHeight="1">
      <c r="G96" s="184"/>
      <c r="I96" s="182"/>
      <c r="N96" s="185"/>
      <c r="O96" s="182"/>
    </row>
    <row r="97" spans="7:15" ht="18" customHeight="1">
      <c r="G97" s="184"/>
      <c r="I97" s="182"/>
      <c r="N97" s="185"/>
      <c r="O97" s="182"/>
    </row>
    <row r="98" spans="7:15" ht="18" customHeight="1">
      <c r="G98" s="184"/>
      <c r="I98" s="182"/>
      <c r="N98" s="185"/>
      <c r="O98" s="182"/>
    </row>
    <row r="99" spans="7:15" ht="18" customHeight="1">
      <c r="G99" s="184"/>
      <c r="I99" s="182"/>
      <c r="N99" s="185"/>
      <c r="O99" s="182"/>
    </row>
    <row r="100" spans="7:15" ht="18" customHeight="1">
      <c r="G100" s="184"/>
      <c r="I100" s="182"/>
      <c r="N100" s="185"/>
      <c r="O100" s="182"/>
    </row>
    <row r="101" spans="7:15" ht="18" customHeight="1">
      <c r="G101" s="184"/>
      <c r="I101" s="182"/>
      <c r="N101" s="185"/>
      <c r="O101" s="182"/>
    </row>
    <row r="102" spans="7:15" ht="18" customHeight="1">
      <c r="G102" s="184"/>
      <c r="I102" s="182"/>
      <c r="N102" s="185"/>
      <c r="O102" s="182"/>
    </row>
    <row r="103" spans="7:15" ht="18" customHeight="1">
      <c r="G103" s="184"/>
      <c r="I103" s="182"/>
      <c r="N103" s="185"/>
      <c r="O103" s="182"/>
    </row>
    <row r="104" spans="7:15" ht="18" customHeight="1">
      <c r="G104" s="184"/>
      <c r="I104" s="182"/>
      <c r="N104" s="185"/>
      <c r="O104" s="182"/>
    </row>
    <row r="105" spans="7:15" ht="18" customHeight="1">
      <c r="G105" s="184"/>
      <c r="I105" s="182"/>
      <c r="N105" s="185"/>
      <c r="O105" s="182"/>
    </row>
    <row r="106" spans="7:15" ht="18" customHeight="1">
      <c r="G106" s="184"/>
      <c r="I106" s="182"/>
      <c r="N106" s="185"/>
      <c r="O106" s="182"/>
    </row>
    <row r="107" spans="7:15" ht="18" customHeight="1">
      <c r="G107" s="184"/>
      <c r="I107" s="182"/>
      <c r="N107" s="185"/>
      <c r="O107" s="182"/>
    </row>
    <row r="108" spans="7:15" ht="18" customHeight="1">
      <c r="G108" s="184"/>
      <c r="I108" s="182"/>
      <c r="N108" s="185"/>
      <c r="O108" s="182"/>
    </row>
    <row r="109" spans="7:15" ht="18" customHeight="1">
      <c r="G109" s="184"/>
      <c r="I109" s="182"/>
      <c r="N109" s="185"/>
      <c r="O109" s="182"/>
    </row>
    <row r="110" spans="7:15" ht="18" customHeight="1">
      <c r="G110" s="184"/>
      <c r="I110" s="182"/>
      <c r="N110" s="185"/>
      <c r="O110" s="182"/>
    </row>
    <row r="111" spans="7:15" ht="18" customHeight="1">
      <c r="G111" s="184"/>
      <c r="I111" s="182"/>
      <c r="N111" s="185"/>
      <c r="O111" s="182"/>
    </row>
    <row r="112" spans="7:15" ht="18" customHeight="1">
      <c r="G112" s="184"/>
      <c r="I112" s="182"/>
      <c r="N112" s="185"/>
      <c r="O112" s="182"/>
    </row>
    <row r="113" spans="7:15" ht="18" customHeight="1">
      <c r="G113" s="184"/>
      <c r="I113" s="182"/>
      <c r="N113" s="185"/>
      <c r="O113" s="182"/>
    </row>
    <row r="114" spans="7:15" ht="18" customHeight="1">
      <c r="G114" s="184"/>
      <c r="I114" s="182"/>
      <c r="N114" s="185"/>
      <c r="O114" s="182"/>
    </row>
    <row r="115" spans="7:15" ht="18" customHeight="1">
      <c r="G115" s="184"/>
      <c r="I115" s="182"/>
      <c r="N115" s="185"/>
      <c r="O115" s="182"/>
    </row>
    <row r="116" spans="7:15" ht="18" customHeight="1">
      <c r="G116" s="184"/>
      <c r="I116" s="182"/>
      <c r="N116" s="185"/>
      <c r="O116" s="182"/>
    </row>
    <row r="117" spans="7:15" ht="18" customHeight="1">
      <c r="G117" s="184"/>
      <c r="I117" s="182"/>
      <c r="N117" s="185"/>
      <c r="O117" s="182"/>
    </row>
    <row r="118" spans="7:15" ht="18" customHeight="1">
      <c r="G118" s="184"/>
      <c r="I118" s="182"/>
      <c r="N118" s="185"/>
      <c r="O118" s="182"/>
    </row>
    <row r="119" spans="7:15" ht="18" customHeight="1">
      <c r="G119" s="184"/>
      <c r="I119" s="182"/>
      <c r="N119" s="185"/>
      <c r="O119" s="182"/>
    </row>
    <row r="120" spans="7:15" ht="18" customHeight="1">
      <c r="G120" s="184"/>
      <c r="I120" s="182"/>
      <c r="N120" s="185"/>
      <c r="O120" s="182"/>
    </row>
    <row r="121" spans="7:15" ht="18" customHeight="1">
      <c r="G121" s="184"/>
      <c r="I121" s="182"/>
      <c r="N121" s="185"/>
      <c r="O121" s="182"/>
    </row>
    <row r="122" spans="7:15" ht="18" customHeight="1">
      <c r="G122" s="184"/>
      <c r="I122" s="182"/>
      <c r="N122" s="185"/>
      <c r="O122" s="182"/>
    </row>
    <row r="123" spans="7:15" ht="18" customHeight="1">
      <c r="G123" s="184"/>
      <c r="I123" s="182"/>
      <c r="N123" s="185"/>
      <c r="O123" s="182"/>
    </row>
    <row r="124" spans="7:15" ht="18" customHeight="1">
      <c r="G124" s="184"/>
      <c r="I124" s="182"/>
      <c r="N124" s="185"/>
      <c r="O124" s="182"/>
    </row>
    <row r="125" spans="7:15" ht="18" customHeight="1">
      <c r="G125" s="184"/>
      <c r="I125" s="182"/>
      <c r="N125" s="185"/>
      <c r="O125" s="182"/>
    </row>
    <row r="126" spans="7:15" ht="18" customHeight="1">
      <c r="G126" s="184"/>
      <c r="I126" s="182"/>
      <c r="N126" s="185"/>
      <c r="O126" s="182"/>
    </row>
    <row r="127" spans="7:15" ht="18" customHeight="1">
      <c r="G127" s="184"/>
      <c r="I127" s="182"/>
      <c r="N127" s="185"/>
      <c r="O127" s="182"/>
    </row>
    <row r="128" spans="7:15" ht="18" customHeight="1">
      <c r="G128" s="184"/>
      <c r="I128" s="182"/>
      <c r="N128" s="185"/>
      <c r="O128" s="182"/>
    </row>
    <row r="129" spans="7:15" ht="18" customHeight="1">
      <c r="G129" s="184"/>
      <c r="I129" s="182"/>
      <c r="N129" s="185"/>
      <c r="O129" s="182"/>
    </row>
    <row r="130" spans="7:15" ht="18" customHeight="1">
      <c r="G130" s="184"/>
      <c r="I130" s="182"/>
      <c r="N130" s="185"/>
      <c r="O130" s="182"/>
    </row>
    <row r="131" spans="7:15" ht="18" customHeight="1">
      <c r="G131" s="184"/>
      <c r="I131" s="182"/>
      <c r="N131" s="185"/>
      <c r="O131" s="182"/>
    </row>
    <row r="132" spans="7:15" ht="18" customHeight="1">
      <c r="G132" s="184"/>
      <c r="I132" s="182"/>
      <c r="N132" s="185"/>
      <c r="O132" s="182"/>
    </row>
    <row r="133" spans="7:15" ht="18" customHeight="1">
      <c r="G133" s="184"/>
      <c r="I133" s="182"/>
      <c r="N133" s="185"/>
      <c r="O133" s="182"/>
    </row>
    <row r="134" spans="7:15" ht="18" customHeight="1">
      <c r="G134" s="184"/>
      <c r="I134" s="182"/>
      <c r="N134" s="185"/>
      <c r="O134" s="182"/>
    </row>
    <row r="135" spans="7:15" ht="18" customHeight="1">
      <c r="G135" s="184"/>
      <c r="I135" s="182"/>
      <c r="N135" s="185"/>
      <c r="O135" s="182"/>
    </row>
    <row r="136" spans="7:15" ht="18" customHeight="1">
      <c r="G136" s="184"/>
      <c r="I136" s="182"/>
      <c r="N136" s="185"/>
      <c r="O136" s="182"/>
    </row>
    <row r="137" spans="7:15" ht="18" customHeight="1">
      <c r="G137" s="184"/>
      <c r="I137" s="182"/>
      <c r="N137" s="185"/>
      <c r="O137" s="182"/>
    </row>
    <row r="138" spans="7:15" ht="18" customHeight="1">
      <c r="G138" s="184"/>
      <c r="I138" s="182"/>
      <c r="N138" s="185"/>
      <c r="O138" s="182"/>
    </row>
    <row r="139" spans="7:15" ht="18" customHeight="1">
      <c r="G139" s="184"/>
      <c r="I139" s="182"/>
      <c r="N139" s="185"/>
      <c r="O139" s="182"/>
    </row>
    <row r="140" spans="7:15" ht="18" customHeight="1">
      <c r="G140" s="184"/>
      <c r="I140" s="182"/>
      <c r="N140" s="185"/>
      <c r="O140" s="182"/>
    </row>
    <row r="141" spans="7:15" ht="18" customHeight="1">
      <c r="G141" s="184"/>
      <c r="I141" s="182"/>
      <c r="N141" s="185"/>
      <c r="O141" s="182"/>
    </row>
    <row r="142" spans="7:15" ht="18" customHeight="1">
      <c r="G142" s="184"/>
      <c r="I142" s="182"/>
      <c r="N142" s="185"/>
      <c r="O142" s="182"/>
    </row>
    <row r="143" spans="7:15" ht="18" customHeight="1">
      <c r="G143" s="184"/>
      <c r="I143" s="182"/>
      <c r="N143" s="185"/>
      <c r="O143" s="182"/>
    </row>
    <row r="144" spans="7:15" ht="18" customHeight="1">
      <c r="G144" s="184"/>
      <c r="I144" s="182"/>
      <c r="N144" s="185"/>
      <c r="O144" s="182"/>
    </row>
    <row r="145" spans="7:15" ht="18" customHeight="1">
      <c r="G145" s="184"/>
      <c r="I145" s="182"/>
      <c r="N145" s="185"/>
      <c r="O145" s="182"/>
    </row>
    <row r="146" spans="7:15" ht="18" customHeight="1">
      <c r="G146" s="184"/>
      <c r="I146" s="182"/>
      <c r="N146" s="185"/>
      <c r="O146" s="182"/>
    </row>
    <row r="147" spans="7:15" ht="18" customHeight="1">
      <c r="G147" s="184"/>
      <c r="I147" s="182"/>
      <c r="N147" s="185"/>
      <c r="O147" s="182"/>
    </row>
    <row r="148" spans="7:15" ht="18" customHeight="1">
      <c r="G148" s="184"/>
      <c r="I148" s="182"/>
      <c r="N148" s="185"/>
      <c r="O148" s="182"/>
    </row>
    <row r="149" spans="7:15" ht="18" customHeight="1">
      <c r="G149" s="184"/>
      <c r="I149" s="182"/>
      <c r="N149" s="185"/>
      <c r="O149" s="182"/>
    </row>
    <row r="150" spans="7:15" ht="18" customHeight="1">
      <c r="G150" s="184"/>
      <c r="I150" s="182"/>
      <c r="N150" s="185"/>
      <c r="O150" s="182"/>
    </row>
    <row r="151" spans="7:15" ht="18" customHeight="1">
      <c r="G151" s="184"/>
      <c r="I151" s="182"/>
      <c r="N151" s="185"/>
      <c r="O151" s="182"/>
    </row>
    <row r="152" spans="7:15" ht="18" customHeight="1">
      <c r="G152" s="184"/>
      <c r="I152" s="182"/>
      <c r="N152" s="185"/>
      <c r="O152" s="182"/>
    </row>
    <row r="153" spans="7:15" ht="18" customHeight="1">
      <c r="G153" s="184"/>
      <c r="I153" s="182"/>
      <c r="N153" s="185"/>
      <c r="O153" s="182"/>
    </row>
    <row r="154" spans="7:15" ht="18" customHeight="1">
      <c r="G154" s="184"/>
      <c r="I154" s="182"/>
      <c r="N154" s="185"/>
      <c r="O154" s="182"/>
    </row>
    <row r="155" spans="7:15" ht="18" customHeight="1">
      <c r="G155" s="184"/>
      <c r="I155" s="182"/>
      <c r="N155" s="185"/>
      <c r="O155" s="182"/>
    </row>
    <row r="156" spans="7:15" ht="18" customHeight="1">
      <c r="G156" s="184"/>
      <c r="I156" s="182"/>
      <c r="N156" s="185"/>
      <c r="O156" s="182"/>
    </row>
    <row r="157" spans="7:15" ht="18" customHeight="1">
      <c r="G157" s="184"/>
      <c r="I157" s="182"/>
      <c r="N157" s="185"/>
      <c r="O157" s="182"/>
    </row>
    <row r="158" spans="7:15" ht="18" customHeight="1">
      <c r="G158" s="184"/>
      <c r="I158" s="182"/>
      <c r="N158" s="185"/>
      <c r="O158" s="182"/>
    </row>
    <row r="159" spans="7:15" ht="18" customHeight="1">
      <c r="G159" s="184"/>
      <c r="I159" s="182"/>
      <c r="N159" s="185"/>
      <c r="O159" s="182"/>
    </row>
    <row r="160" spans="7:15" ht="18" customHeight="1">
      <c r="G160" s="184"/>
      <c r="I160" s="182"/>
      <c r="N160" s="185"/>
      <c r="O160" s="182"/>
    </row>
    <row r="161" spans="7:15" ht="18" customHeight="1">
      <c r="G161" s="184"/>
      <c r="I161" s="182"/>
      <c r="N161" s="185"/>
      <c r="O161" s="182"/>
    </row>
    <row r="162" spans="7:15" ht="18" customHeight="1">
      <c r="G162" s="184"/>
      <c r="I162" s="182"/>
      <c r="N162" s="185"/>
      <c r="O162" s="182"/>
    </row>
    <row r="163" spans="7:15" ht="18" customHeight="1">
      <c r="G163" s="184"/>
      <c r="I163" s="182"/>
      <c r="N163" s="185"/>
      <c r="O163" s="182"/>
    </row>
    <row r="164" spans="7:15" ht="18" customHeight="1">
      <c r="G164" s="184"/>
      <c r="I164" s="182"/>
      <c r="N164" s="185"/>
      <c r="O164" s="182"/>
    </row>
    <row r="165" spans="7:15" ht="18" customHeight="1">
      <c r="G165" s="184"/>
      <c r="I165" s="182"/>
      <c r="N165" s="185"/>
      <c r="O165" s="182"/>
    </row>
    <row r="166" spans="7:15" ht="18" customHeight="1">
      <c r="G166" s="184"/>
      <c r="I166" s="182"/>
      <c r="N166" s="185"/>
      <c r="O166" s="182"/>
    </row>
    <row r="167" spans="7:15" ht="18" customHeight="1">
      <c r="G167" s="184"/>
      <c r="I167" s="182"/>
      <c r="N167" s="185"/>
      <c r="O167" s="182"/>
    </row>
    <row r="168" spans="7:15" ht="18" customHeight="1">
      <c r="G168" s="184"/>
      <c r="I168" s="182"/>
      <c r="N168" s="185"/>
      <c r="O168" s="182"/>
    </row>
    <row r="169" spans="7:15" ht="18" customHeight="1">
      <c r="G169" s="184"/>
      <c r="I169" s="182"/>
      <c r="N169" s="185"/>
      <c r="O169" s="182"/>
    </row>
    <row r="170" spans="7:15" ht="18" customHeight="1">
      <c r="G170" s="184"/>
      <c r="I170" s="182"/>
      <c r="N170" s="185"/>
      <c r="O170" s="182"/>
    </row>
    <row r="171" spans="7:15" ht="18" customHeight="1">
      <c r="G171" s="184"/>
      <c r="I171" s="182"/>
      <c r="N171" s="185"/>
      <c r="O171" s="182"/>
    </row>
    <row r="172" spans="7:15" ht="18" customHeight="1">
      <c r="G172" s="184"/>
      <c r="I172" s="182"/>
      <c r="N172" s="185"/>
      <c r="O172" s="182"/>
    </row>
    <row r="173" spans="7:15" ht="18" customHeight="1">
      <c r="G173" s="184"/>
      <c r="I173" s="182"/>
      <c r="N173" s="185"/>
      <c r="O173" s="182"/>
    </row>
    <row r="174" spans="7:15" ht="18" customHeight="1">
      <c r="G174" s="184"/>
      <c r="I174" s="182"/>
      <c r="N174" s="185"/>
      <c r="O174" s="182"/>
    </row>
    <row r="175" spans="7:15" ht="18" customHeight="1">
      <c r="G175" s="184"/>
      <c r="I175" s="182"/>
      <c r="N175" s="185"/>
      <c r="O175" s="182"/>
    </row>
    <row r="176" spans="7:15" ht="18" customHeight="1">
      <c r="G176" s="184"/>
      <c r="I176" s="182"/>
      <c r="N176" s="185"/>
      <c r="O176" s="182"/>
    </row>
    <row r="177" spans="7:15" ht="18" customHeight="1">
      <c r="G177" s="184"/>
      <c r="I177" s="182"/>
      <c r="N177" s="185"/>
      <c r="O177" s="182"/>
    </row>
    <row r="178" spans="7:15" ht="18" customHeight="1">
      <c r="G178" s="184"/>
      <c r="I178" s="182"/>
      <c r="N178" s="185"/>
      <c r="O178" s="182"/>
    </row>
    <row r="179" spans="7:15" ht="18" customHeight="1">
      <c r="G179" s="184"/>
      <c r="I179" s="182"/>
      <c r="N179" s="185"/>
      <c r="O179" s="182"/>
    </row>
    <row r="180" spans="7:15" ht="18" customHeight="1">
      <c r="G180" s="184"/>
      <c r="I180" s="182"/>
      <c r="N180" s="185"/>
      <c r="O180" s="182"/>
    </row>
    <row r="181" spans="7:15" ht="18" customHeight="1">
      <c r="G181" s="184"/>
      <c r="I181" s="182"/>
      <c r="N181" s="185"/>
      <c r="O181" s="182"/>
    </row>
    <row r="182" spans="7:15" ht="18" customHeight="1">
      <c r="G182" s="184"/>
      <c r="I182" s="182"/>
      <c r="N182" s="185"/>
      <c r="O182" s="182"/>
    </row>
    <row r="183" spans="7:15" ht="18" customHeight="1">
      <c r="G183" s="184"/>
      <c r="I183" s="182"/>
      <c r="N183" s="185"/>
      <c r="O183" s="182"/>
    </row>
    <row r="184" spans="7:15" ht="18" customHeight="1">
      <c r="G184" s="184"/>
      <c r="I184" s="182"/>
      <c r="N184" s="185"/>
      <c r="O184" s="182"/>
    </row>
    <row r="185" spans="7:15" ht="18" customHeight="1">
      <c r="G185" s="184"/>
      <c r="I185" s="182"/>
      <c r="N185" s="185"/>
      <c r="O185" s="182"/>
    </row>
    <row r="186" spans="7:15" ht="18" customHeight="1">
      <c r="G186" s="184"/>
      <c r="I186" s="182"/>
      <c r="N186" s="185"/>
      <c r="O186" s="182"/>
    </row>
    <row r="187" spans="7:15" ht="18" customHeight="1">
      <c r="G187" s="184"/>
      <c r="I187" s="182"/>
      <c r="N187" s="185"/>
      <c r="O187" s="182"/>
    </row>
    <row r="188" spans="7:15" ht="18" customHeight="1">
      <c r="G188" s="184"/>
      <c r="I188" s="182"/>
      <c r="N188" s="185"/>
      <c r="O188" s="182"/>
    </row>
    <row r="189" spans="7:15" ht="18" customHeight="1">
      <c r="G189" s="184"/>
      <c r="I189" s="182"/>
      <c r="N189" s="185"/>
      <c r="O189" s="182"/>
    </row>
    <row r="190" spans="7:15" ht="18" customHeight="1">
      <c r="G190" s="184"/>
      <c r="I190" s="182"/>
      <c r="N190" s="185"/>
      <c r="O190" s="182"/>
    </row>
    <row r="191" spans="7:15" ht="18" customHeight="1">
      <c r="G191" s="184"/>
      <c r="I191" s="182"/>
      <c r="N191" s="185"/>
      <c r="O191" s="182"/>
    </row>
    <row r="192" spans="7:15" ht="18" customHeight="1">
      <c r="G192" s="184"/>
      <c r="I192" s="182"/>
      <c r="N192" s="185"/>
      <c r="O192" s="182"/>
    </row>
    <row r="193" spans="7:15" ht="18" customHeight="1">
      <c r="G193" s="184"/>
      <c r="I193" s="182"/>
      <c r="N193" s="185"/>
      <c r="O193" s="182"/>
    </row>
    <row r="194" spans="7:15" ht="18" customHeight="1">
      <c r="G194" s="184"/>
      <c r="I194" s="182"/>
      <c r="N194" s="185"/>
      <c r="O194" s="182"/>
    </row>
    <row r="195" spans="7:15" ht="18" customHeight="1">
      <c r="G195" s="184"/>
      <c r="I195" s="182"/>
      <c r="N195" s="185"/>
      <c r="O195" s="182"/>
    </row>
    <row r="196" spans="7:15" ht="18" customHeight="1">
      <c r="G196" s="184"/>
      <c r="I196" s="182"/>
      <c r="N196" s="185"/>
      <c r="O196" s="182"/>
    </row>
  </sheetData>
  <mergeCells count="13">
    <mergeCell ref="A55:AD55"/>
    <mergeCell ref="A1:F1"/>
    <mergeCell ref="G1:N1"/>
    <mergeCell ref="O1:V1"/>
    <mergeCell ref="W1:AD1"/>
    <mergeCell ref="A47:AD47"/>
    <mergeCell ref="A15:AD15"/>
    <mergeCell ref="A10:AD10"/>
    <mergeCell ref="A20:AD20"/>
    <mergeCell ref="A23:AD23"/>
    <mergeCell ref="A26:AD26"/>
    <mergeCell ref="A8:AD8"/>
    <mergeCell ref="A3:A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zoomScale="80" zoomScaleNormal="80" workbookViewId="0" topLeftCell="A1">
      <pane ySplit="2" topLeftCell="A3" activePane="bottomLeft" state="frozen"/>
      <selection pane="bottomLeft" activeCell="I16" sqref="I16:I19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0.8515625" style="182" customWidth="1"/>
    <col min="5" max="5" width="11.140625" style="182" customWidth="1"/>
    <col min="6" max="6" width="11.00390625" style="182" customWidth="1"/>
    <col min="7" max="7" width="10.00390625" style="182" customWidth="1"/>
    <col min="8" max="8" width="9.28125" style="182" bestFit="1" customWidth="1"/>
    <col min="9" max="9" width="13.57421875" style="182" bestFit="1" customWidth="1"/>
    <col min="10" max="10" width="13.421875" style="182" bestFit="1" customWidth="1"/>
    <col min="11" max="11" width="10.140625" style="182" customWidth="1"/>
    <col min="12" max="12" width="7.421875" style="182" customWidth="1"/>
    <col min="13" max="13" width="12.140625" style="182" bestFit="1" customWidth="1"/>
    <col min="14" max="14" width="12.00390625" style="182" bestFit="1" customWidth="1"/>
    <col min="15" max="16" width="9.28125" style="182" bestFit="1" customWidth="1"/>
    <col min="17" max="17" width="7.57421875" style="182" customWidth="1"/>
    <col min="18" max="21" width="9.00390625" style="182" bestFit="1" customWidth="1"/>
    <col min="22" max="16384" width="8.8515625" style="182" customWidth="1"/>
  </cols>
  <sheetData>
    <row r="1" spans="1:16" s="242" customFormat="1" ht="24" customHeight="1">
      <c r="A1" s="351" t="s">
        <v>222</v>
      </c>
      <c r="B1" s="352"/>
      <c r="C1" s="352"/>
      <c r="D1" s="352"/>
      <c r="E1" s="352"/>
      <c r="F1" s="352"/>
      <c r="G1" s="352"/>
      <c r="H1" s="353"/>
      <c r="I1" s="352"/>
      <c r="J1" s="352"/>
      <c r="K1" s="352"/>
      <c r="L1" s="353"/>
      <c r="M1" s="352"/>
      <c r="N1" s="352"/>
      <c r="O1" s="352"/>
      <c r="P1" s="353"/>
    </row>
    <row r="2" spans="1:16" s="243" customFormat="1" ht="31.5" customHeight="1" thickBot="1">
      <c r="A2" s="243" t="s">
        <v>0</v>
      </c>
      <c r="B2" s="243" t="s">
        <v>111</v>
      </c>
      <c r="C2" s="243" t="s">
        <v>1</v>
      </c>
      <c r="D2" s="251" t="s">
        <v>223</v>
      </c>
      <c r="E2" s="245" t="s">
        <v>254</v>
      </c>
      <c r="F2" s="245" t="s">
        <v>255</v>
      </c>
      <c r="G2" s="245" t="s">
        <v>3</v>
      </c>
      <c r="H2" s="272" t="s">
        <v>256</v>
      </c>
      <c r="I2" s="247" t="s">
        <v>257</v>
      </c>
      <c r="J2" s="247" t="s">
        <v>258</v>
      </c>
      <c r="K2" s="247" t="s">
        <v>3</v>
      </c>
      <c r="L2" s="273" t="s">
        <v>259</v>
      </c>
      <c r="M2" s="249" t="s">
        <v>260</v>
      </c>
      <c r="N2" s="250" t="s">
        <v>261</v>
      </c>
      <c r="O2" s="250" t="s">
        <v>3</v>
      </c>
      <c r="P2" s="284" t="s">
        <v>262</v>
      </c>
    </row>
    <row r="3" spans="1:16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</row>
    <row r="4" spans="1:16" s="184" customFormat="1" ht="18" customHeight="1">
      <c r="A4" s="184" t="s">
        <v>123</v>
      </c>
      <c r="B4" s="184" t="s">
        <v>225</v>
      </c>
      <c r="C4" s="184" t="s">
        <v>12</v>
      </c>
      <c r="D4" s="252" t="s">
        <v>236</v>
      </c>
      <c r="E4" s="5">
        <v>0.18756268148337918</v>
      </c>
      <c r="F4" s="6">
        <v>0.704318</v>
      </c>
      <c r="G4" s="6">
        <v>7E-06</v>
      </c>
      <c r="H4" s="262">
        <v>-2.5833924769347316</v>
      </c>
      <c r="I4" s="188">
        <v>0.12455646815169098</v>
      </c>
      <c r="J4" s="189">
        <v>0.5129210204607676</v>
      </c>
      <c r="K4" s="189">
        <v>6E-06</v>
      </c>
      <c r="L4" s="274">
        <v>5.520863860415393</v>
      </c>
      <c r="M4" s="204">
        <v>0.00486302070202435</v>
      </c>
      <c r="N4" s="7">
        <v>0.2830900428500038</v>
      </c>
      <c r="O4" s="7">
        <v>6E-06</v>
      </c>
      <c r="P4" s="285">
        <v>10.8</v>
      </c>
    </row>
    <row r="5" spans="1:16" s="184" customFormat="1" ht="18" customHeight="1">
      <c r="A5" s="184" t="s">
        <v>124</v>
      </c>
      <c r="B5" s="184" t="s">
        <v>226</v>
      </c>
      <c r="C5" s="184" t="s">
        <v>12</v>
      </c>
      <c r="D5" s="252" t="s">
        <v>236</v>
      </c>
      <c r="E5" s="5">
        <v>0.18434022785626028</v>
      </c>
      <c r="F5" s="6">
        <v>0.704231</v>
      </c>
      <c r="G5" s="6">
        <v>8E-06</v>
      </c>
      <c r="H5" s="262">
        <v>-3.8183108587641623</v>
      </c>
      <c r="I5" s="188">
        <v>0.11948275742031272</v>
      </c>
      <c r="J5" s="189">
        <v>0.512883019496116</v>
      </c>
      <c r="K5" s="189">
        <v>3E-06</v>
      </c>
      <c r="L5" s="274">
        <v>4.779581227221108</v>
      </c>
      <c r="M5" s="204">
        <v>0.0049817220272663255</v>
      </c>
      <c r="N5" s="7">
        <v>0.2830270399472616</v>
      </c>
      <c r="O5" s="7">
        <v>5E-06</v>
      </c>
      <c r="P5" s="285">
        <v>8.559150848226338</v>
      </c>
    </row>
    <row r="6" spans="1:16" s="184" customFormat="1" ht="18" customHeight="1">
      <c r="A6" s="184" t="s">
        <v>126</v>
      </c>
      <c r="B6" s="184" t="s">
        <v>227</v>
      </c>
      <c r="C6" s="184" t="s">
        <v>12</v>
      </c>
      <c r="D6" s="252" t="s">
        <v>236</v>
      </c>
      <c r="E6" s="5">
        <v>0.22060541410349305</v>
      </c>
      <c r="F6" s="6">
        <v>0.704959</v>
      </c>
      <c r="G6" s="6">
        <v>7E-06</v>
      </c>
      <c r="H6" s="262">
        <v>6.5152590489714335</v>
      </c>
      <c r="I6" s="188">
        <v>0.13941487847385128</v>
      </c>
      <c r="J6" s="193">
        <v>0.5127770168052458</v>
      </c>
      <c r="K6" s="193">
        <v>1E-05</v>
      </c>
      <c r="L6" s="274">
        <v>2.711792829359627</v>
      </c>
      <c r="M6" s="195">
        <v>0.00966175264892214</v>
      </c>
      <c r="N6" s="196">
        <v>0.2828640274464911</v>
      </c>
      <c r="O6" s="196">
        <v>6E-06</v>
      </c>
      <c r="P6" s="285">
        <v>2.794612390724094</v>
      </c>
    </row>
    <row r="7" spans="1:16" s="184" customFormat="1" ht="18" customHeight="1" thickBot="1">
      <c r="A7" s="184" t="s">
        <v>101</v>
      </c>
      <c r="B7" s="184" t="s">
        <v>228</v>
      </c>
      <c r="C7" s="184" t="s">
        <v>12</v>
      </c>
      <c r="D7" s="252" t="s">
        <v>236</v>
      </c>
      <c r="E7" s="5">
        <v>0.15962509145843462</v>
      </c>
      <c r="F7" s="189">
        <v>0.704698</v>
      </c>
      <c r="G7" s="189">
        <v>6E-06</v>
      </c>
      <c r="H7" s="267">
        <v>2.8105039034787005</v>
      </c>
      <c r="I7" s="188">
        <v>0.1412283314757524</v>
      </c>
      <c r="J7" s="189">
        <v>0.5127500161198355</v>
      </c>
      <c r="K7" s="189">
        <v>3E-06</v>
      </c>
      <c r="L7" s="275">
        <v>2.1850920110377814</v>
      </c>
      <c r="M7" s="204">
        <v>0.011094935663561723</v>
      </c>
      <c r="N7" s="7">
        <v>0.2828980392351451</v>
      </c>
      <c r="O7" s="7">
        <v>4E-06</v>
      </c>
      <c r="P7" s="285">
        <v>3.9973561237371946</v>
      </c>
    </row>
    <row r="8" spans="1:16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</row>
    <row r="9" spans="1:16" s="184" customFormat="1" ht="18" customHeight="1" thickBot="1">
      <c r="A9" s="184" t="s">
        <v>125</v>
      </c>
      <c r="B9" s="184" t="s">
        <v>54</v>
      </c>
      <c r="C9" s="184" t="s">
        <v>12</v>
      </c>
      <c r="D9" s="253" t="s">
        <v>236</v>
      </c>
      <c r="E9" s="5">
        <v>0.68172202222193</v>
      </c>
      <c r="F9" s="6">
        <v>0.708969</v>
      </c>
      <c r="G9" s="6">
        <v>6E-06</v>
      </c>
      <c r="H9" s="264">
        <v>63.43506032647106</v>
      </c>
      <c r="I9" s="188">
        <v>0.12290764191522902</v>
      </c>
      <c r="J9" s="189">
        <v>0.5123740065748621</v>
      </c>
      <c r="K9" s="189">
        <v>5E-06</v>
      </c>
      <c r="L9" s="275">
        <v>-5.149704570046598</v>
      </c>
      <c r="M9" s="204">
        <v>0.011478240538852063</v>
      </c>
      <c r="N9" s="7">
        <v>0.2827120254335506</v>
      </c>
      <c r="O9" s="7">
        <v>1E-05</v>
      </c>
      <c r="P9" s="285">
        <v>-2.580567089817132</v>
      </c>
    </row>
    <row r="10" spans="1:16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16" s="184" customFormat="1" ht="18" customHeight="1">
      <c r="A11" s="184" t="s">
        <v>121</v>
      </c>
      <c r="B11" s="184" t="s">
        <v>44</v>
      </c>
      <c r="C11" s="184" t="s">
        <v>12</v>
      </c>
      <c r="D11" s="252" t="s">
        <v>236</v>
      </c>
      <c r="E11" s="5">
        <v>0.6476540785304118</v>
      </c>
      <c r="F11" s="6">
        <v>0.705738</v>
      </c>
      <c r="G11" s="6">
        <v>6E-06</v>
      </c>
      <c r="H11" s="262">
        <v>17.572746628813363</v>
      </c>
      <c r="I11" s="188">
        <v>0.12923692113573154</v>
      </c>
      <c r="J11" s="193">
        <v>0.512765016500619</v>
      </c>
      <c r="K11" s="193">
        <v>4E-06</v>
      </c>
      <c r="L11" s="274">
        <v>2.477703576773127</v>
      </c>
      <c r="M11" s="195">
        <v>0.009005351027263608</v>
      </c>
      <c r="N11" s="196">
        <v>0.28301803953258414</v>
      </c>
      <c r="O11" s="196">
        <v>8E-06</v>
      </c>
      <c r="P11" s="285">
        <v>8.240873192855158</v>
      </c>
    </row>
    <row r="12" spans="1:16" s="184" customFormat="1" ht="18" customHeight="1">
      <c r="A12" s="184" t="s">
        <v>122</v>
      </c>
      <c r="B12" s="184" t="s">
        <v>47</v>
      </c>
      <c r="C12" s="184" t="s">
        <v>12</v>
      </c>
      <c r="D12" s="252" t="s">
        <v>236</v>
      </c>
      <c r="E12" s="5">
        <v>0.5890476287905339</v>
      </c>
      <c r="F12" s="6">
        <v>0.705818</v>
      </c>
      <c r="G12" s="6">
        <v>8E-06</v>
      </c>
      <c r="H12" s="262">
        <v>18.708303761532097</v>
      </c>
      <c r="I12" s="188">
        <v>0.13162649425067408</v>
      </c>
      <c r="J12" s="193">
        <v>0.5127080150536416</v>
      </c>
      <c r="K12" s="193">
        <v>4E-06</v>
      </c>
      <c r="L12" s="274">
        <v>1.36577962698059</v>
      </c>
      <c r="M12" s="195">
        <v>0.01232592530324482</v>
      </c>
      <c r="N12" s="196">
        <v>0.28295403095527544</v>
      </c>
      <c r="O12" s="196">
        <v>7E-06</v>
      </c>
      <c r="P12" s="285">
        <v>5.977366383487226</v>
      </c>
    </row>
    <row r="13" spans="1:16" s="184" customFormat="1" ht="18" customHeight="1">
      <c r="A13" s="184" t="s">
        <v>122</v>
      </c>
      <c r="B13" s="184" t="s">
        <v>47</v>
      </c>
      <c r="C13" s="184" t="s">
        <v>12</v>
      </c>
      <c r="D13" s="252" t="s">
        <v>237</v>
      </c>
      <c r="E13" s="229">
        <v>2.5283859437148473</v>
      </c>
      <c r="F13" s="230">
        <v>0.708434</v>
      </c>
      <c r="G13" s="230">
        <v>8E-06</v>
      </c>
      <c r="H13" s="266">
        <v>55.84102200141938</v>
      </c>
      <c r="I13" s="232">
        <v>0.12427545556671393</v>
      </c>
      <c r="J13" s="233">
        <v>0.5126730108962029</v>
      </c>
      <c r="K13" s="233">
        <v>1E-05</v>
      </c>
      <c r="L13" s="276">
        <v>0.6829555398324416</v>
      </c>
      <c r="M13" s="195"/>
      <c r="N13" s="196"/>
      <c r="O13" s="196"/>
      <c r="P13" s="285"/>
    </row>
    <row r="14" spans="1:16" s="184" customFormat="1" ht="18" customHeight="1" thickBot="1">
      <c r="A14" s="184" t="s">
        <v>94</v>
      </c>
      <c r="B14" s="184" t="s">
        <v>95</v>
      </c>
      <c r="C14" s="184" t="s">
        <v>12</v>
      </c>
      <c r="D14" s="253" t="s">
        <v>236</v>
      </c>
      <c r="E14" s="5">
        <v>0.6682595207530363</v>
      </c>
      <c r="F14" s="189">
        <v>0.70633</v>
      </c>
      <c r="G14" s="189">
        <v>7E-06</v>
      </c>
      <c r="H14" s="267">
        <v>25.97586941093022</v>
      </c>
      <c r="I14" s="188">
        <v>0.12604282321838517</v>
      </c>
      <c r="J14" s="189">
        <v>0.5126770142666891</v>
      </c>
      <c r="K14" s="189">
        <v>3E-06</v>
      </c>
      <c r="L14" s="275">
        <v>0.7610490577958373</v>
      </c>
      <c r="M14" s="204">
        <v>0.01139032945538466</v>
      </c>
      <c r="N14" s="7">
        <v>0.2829270407769055</v>
      </c>
      <c r="O14" s="7">
        <v>7E-06</v>
      </c>
      <c r="P14" s="285">
        <v>5.022924727460243</v>
      </c>
    </row>
    <row r="15" spans="1:16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50"/>
    </row>
    <row r="16" spans="1:16" ht="18" customHeight="1">
      <c r="A16" s="205" t="s">
        <v>190</v>
      </c>
      <c r="B16" s="335"/>
      <c r="C16" s="184" t="s">
        <v>12</v>
      </c>
      <c r="D16" s="252" t="s">
        <v>236</v>
      </c>
      <c r="E16" s="208">
        <v>9.857445154655775</v>
      </c>
      <c r="F16" s="209">
        <v>0.8086501002776597</v>
      </c>
      <c r="G16" s="209">
        <v>1.2E-05</v>
      </c>
      <c r="H16" s="270">
        <v>1478.3548655452062</v>
      </c>
      <c r="I16" s="221">
        <v>0.1151177174362382</v>
      </c>
      <c r="J16" s="211">
        <v>0.5119031295547223</v>
      </c>
      <c r="K16" s="211">
        <v>5E-06</v>
      </c>
      <c r="L16" s="278">
        <v>-14.335075536299202</v>
      </c>
      <c r="M16" s="213">
        <v>0.007186540161811908</v>
      </c>
      <c r="N16" s="214">
        <v>0.2822335037773064</v>
      </c>
      <c r="O16" s="214">
        <v>1.2E-05</v>
      </c>
      <c r="P16" s="286">
        <v>-19.502315281703098</v>
      </c>
    </row>
    <row r="17" spans="1:16" ht="18" customHeight="1">
      <c r="A17" s="205" t="s">
        <v>191</v>
      </c>
      <c r="B17" s="335"/>
      <c r="C17" s="184" t="s">
        <v>12</v>
      </c>
      <c r="D17" s="252" t="s">
        <v>236</v>
      </c>
      <c r="E17" s="208">
        <v>12.244343032604016</v>
      </c>
      <c r="F17" s="209">
        <v>0.8474268173717846</v>
      </c>
      <c r="G17" s="209">
        <v>1E-05</v>
      </c>
      <c r="H17" s="270">
        <v>2028.7695865405908</v>
      </c>
      <c r="I17" s="221">
        <v>0.10448974060703337</v>
      </c>
      <c r="J17" s="211">
        <v>0.5118521286451448</v>
      </c>
      <c r="K17" s="211">
        <v>9E-06</v>
      </c>
      <c r="L17" s="278">
        <v>-15.329947347937356</v>
      </c>
      <c r="M17" s="213">
        <v>0.005874810298728264</v>
      </c>
      <c r="N17" s="214">
        <v>0.2820994968907886</v>
      </c>
      <c r="O17" s="214">
        <v>6E-06</v>
      </c>
      <c r="P17" s="286">
        <v>-24.24114112174913</v>
      </c>
    </row>
    <row r="18" spans="1:16" ht="18" customHeight="1">
      <c r="A18" s="205" t="s">
        <v>192</v>
      </c>
      <c r="B18" s="336" t="s">
        <v>176</v>
      </c>
      <c r="C18" s="184" t="s">
        <v>12</v>
      </c>
      <c r="D18" s="252" t="s">
        <v>236</v>
      </c>
      <c r="E18" s="208">
        <v>1.3722177953483785</v>
      </c>
      <c r="F18" s="215">
        <v>0.720927740279518</v>
      </c>
      <c r="G18" s="215">
        <v>6E-06</v>
      </c>
      <c r="H18" s="263">
        <v>233.182970610617</v>
      </c>
      <c r="I18" s="221">
        <v>0.11242671020137003</v>
      </c>
      <c r="J18" s="211">
        <v>0.5112891186041219</v>
      </c>
      <c r="K18" s="211">
        <v>7E-06</v>
      </c>
      <c r="L18" s="278">
        <v>-26.31255185683079</v>
      </c>
      <c r="M18" s="213">
        <v>0.0177687628098682</v>
      </c>
      <c r="N18" s="214">
        <v>0.2820514944239763</v>
      </c>
      <c r="O18" s="214">
        <v>9E-06</v>
      </c>
      <c r="P18" s="286">
        <v>-25.9386309748999</v>
      </c>
    </row>
    <row r="19" spans="1:16" ht="18" customHeight="1" thickBot="1">
      <c r="A19" s="205" t="s">
        <v>193</v>
      </c>
      <c r="B19" s="336" t="s">
        <v>175</v>
      </c>
      <c r="C19" s="184" t="s">
        <v>12</v>
      </c>
      <c r="D19" s="253" t="s">
        <v>236</v>
      </c>
      <c r="E19" s="208">
        <v>0.6083507654486163</v>
      </c>
      <c r="F19" s="215">
        <v>0.7180967609336825</v>
      </c>
      <c r="G19" s="215">
        <v>1.2E-05</v>
      </c>
      <c r="H19" s="271">
        <v>192.9987357513485</v>
      </c>
      <c r="I19" s="221">
        <v>0.08952521334198148</v>
      </c>
      <c r="J19" s="211">
        <v>0.51089111150585</v>
      </c>
      <c r="K19" s="211">
        <v>7E-06</v>
      </c>
      <c r="L19" s="279">
        <v>-34.0764534457072</v>
      </c>
      <c r="M19" s="213">
        <v>0.0042170289514754655</v>
      </c>
      <c r="N19" s="214">
        <v>0.28121745156311195</v>
      </c>
      <c r="O19" s="214">
        <v>5E-06</v>
      </c>
      <c r="P19" s="286">
        <v>-55.432517173402694</v>
      </c>
    </row>
    <row r="20" spans="1:16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50"/>
    </row>
    <row r="21" spans="1:16" s="184" customFormat="1" ht="18" customHeight="1">
      <c r="A21" s="184" t="s">
        <v>87</v>
      </c>
      <c r="B21" s="184" t="s">
        <v>229</v>
      </c>
      <c r="C21" s="184" t="s">
        <v>12</v>
      </c>
      <c r="D21" s="252" t="s">
        <v>236</v>
      </c>
      <c r="E21" s="5">
        <v>0.3436583559869053</v>
      </c>
      <c r="F21" s="189">
        <v>0.706706</v>
      </c>
      <c r="G21" s="189">
        <v>5E-06</v>
      </c>
      <c r="H21" s="265">
        <v>31.31298793470405</v>
      </c>
      <c r="I21" s="188">
        <v>0.12226468715678145</v>
      </c>
      <c r="J21" s="189">
        <v>0.5125470109665654</v>
      </c>
      <c r="K21" s="189">
        <v>4E-06</v>
      </c>
      <c r="L21" s="274">
        <v>-1.7749178452364234</v>
      </c>
      <c r="M21" s="204">
        <v>0.009282139042526545</v>
      </c>
      <c r="N21" s="7">
        <v>0.28270902918712015</v>
      </c>
      <c r="O21" s="7">
        <v>5E-06</v>
      </c>
      <c r="P21" s="285">
        <v>-2.686522017781856</v>
      </c>
    </row>
    <row r="22" spans="1:16" s="184" customFormat="1" ht="18" customHeight="1" thickBot="1">
      <c r="A22" s="184" t="s">
        <v>90</v>
      </c>
      <c r="B22" s="184" t="s">
        <v>91</v>
      </c>
      <c r="C22" s="184" t="s">
        <v>12</v>
      </c>
      <c r="D22" s="253" t="s">
        <v>236</v>
      </c>
      <c r="E22" s="5">
        <v>0.5752293502543926</v>
      </c>
      <c r="F22" s="189">
        <v>0.709507</v>
      </c>
      <c r="G22" s="189">
        <v>7E-06</v>
      </c>
      <c r="H22" s="267">
        <v>71.0716820440016</v>
      </c>
      <c r="I22" s="188">
        <v>0.11587098316430627</v>
      </c>
      <c r="J22" s="189">
        <v>0.5123340055594394</v>
      </c>
      <c r="K22" s="189">
        <v>6E-06</v>
      </c>
      <c r="L22" s="275">
        <v>-5.930002078672336</v>
      </c>
      <c r="M22" s="204">
        <v>0.014149286441878677</v>
      </c>
      <c r="N22" s="7">
        <v>0.2826920282833295</v>
      </c>
      <c r="O22" s="7">
        <v>8E-06</v>
      </c>
      <c r="P22" s="285">
        <v>-3.287717406174062</v>
      </c>
    </row>
    <row r="23" spans="1:16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</row>
    <row r="24" spans="1:16" s="184" customFormat="1" ht="18" customHeight="1">
      <c r="A24" s="184" t="s">
        <v>97</v>
      </c>
      <c r="B24" s="184" t="s">
        <v>98</v>
      </c>
      <c r="C24" s="184" t="s">
        <v>12</v>
      </c>
      <c r="D24" s="252" t="s">
        <v>236</v>
      </c>
      <c r="E24" s="5">
        <v>0.42024231967228143</v>
      </c>
      <c r="F24" s="189">
        <v>0.705595</v>
      </c>
      <c r="G24" s="189">
        <v>5E-06</v>
      </c>
      <c r="H24" s="265">
        <v>15.542938254080596</v>
      </c>
      <c r="I24" s="188">
        <v>0.12948548368800528</v>
      </c>
      <c r="J24" s="189">
        <v>0.512719015332883</v>
      </c>
      <c r="K24" s="189">
        <v>2E-06</v>
      </c>
      <c r="L24" s="274">
        <v>1.5803614418552492</v>
      </c>
      <c r="M24" s="204">
        <v>0.010535632533279497</v>
      </c>
      <c r="N24" s="7">
        <v>0.2829600425313226</v>
      </c>
      <c r="O24" s="7">
        <v>5E-06</v>
      </c>
      <c r="P24" s="285">
        <v>6.189951069632826</v>
      </c>
    </row>
    <row r="25" spans="1:16" s="184" customFormat="1" ht="18" customHeight="1" thickBot="1">
      <c r="A25" s="184" t="s">
        <v>97</v>
      </c>
      <c r="B25" s="184" t="s">
        <v>98</v>
      </c>
      <c r="C25" s="184" t="s">
        <v>12</v>
      </c>
      <c r="D25" s="253" t="s">
        <v>237</v>
      </c>
      <c r="E25" s="229">
        <v>1.7941365956471096</v>
      </c>
      <c r="F25" s="230">
        <v>0.708132</v>
      </c>
      <c r="G25" s="230">
        <v>8E-06</v>
      </c>
      <c r="H25" s="268">
        <v>51.554293825406546</v>
      </c>
      <c r="I25" s="232">
        <v>0.12712344361563152</v>
      </c>
      <c r="J25" s="233">
        <v>0.5126980113843841</v>
      </c>
      <c r="K25" s="233">
        <v>9E-06</v>
      </c>
      <c r="L25" s="280">
        <v>1.1706386257759327</v>
      </c>
      <c r="M25" s="204"/>
      <c r="N25" s="7"/>
      <c r="O25" s="7"/>
      <c r="P25" s="285"/>
    </row>
    <row r="26" spans="1:16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50"/>
    </row>
    <row r="27" spans="1:16" s="184" customFormat="1" ht="18" customHeight="1">
      <c r="A27" s="184" t="s">
        <v>127</v>
      </c>
      <c r="B27" s="184" t="s">
        <v>59</v>
      </c>
      <c r="C27" s="184" t="s">
        <v>12</v>
      </c>
      <c r="D27" s="252" t="s">
        <v>236</v>
      </c>
      <c r="E27" s="5">
        <v>0.9056622914202153</v>
      </c>
      <c r="F27" s="189">
        <v>0.710194</v>
      </c>
      <c r="G27" s="189">
        <v>5E-06</v>
      </c>
      <c r="H27" s="265">
        <v>80.82327892122044</v>
      </c>
      <c r="I27" s="188">
        <v>0.11296137172571166</v>
      </c>
      <c r="J27" s="189">
        <v>0.5122600036809073</v>
      </c>
      <c r="K27" s="189">
        <v>4E-06</v>
      </c>
      <c r="L27" s="274">
        <v>-7.3735524696327825</v>
      </c>
      <c r="M27" s="19">
        <v>0.011583898907176945</v>
      </c>
      <c r="N27" s="189">
        <v>0.28277703280228256</v>
      </c>
      <c r="O27" s="189">
        <v>5E-06</v>
      </c>
      <c r="P27" s="287">
        <v>-0.281740464219693</v>
      </c>
    </row>
    <row r="28" spans="1:16" s="184" customFormat="1" ht="18" customHeight="1">
      <c r="A28" s="184" t="s">
        <v>127</v>
      </c>
      <c r="B28" s="184" t="s">
        <v>59</v>
      </c>
      <c r="C28" s="184" t="s">
        <v>12</v>
      </c>
      <c r="D28" s="252" t="s">
        <v>237</v>
      </c>
      <c r="E28" s="231">
        <v>0.9949821283971777</v>
      </c>
      <c r="F28" s="233">
        <v>0.709882</v>
      </c>
      <c r="G28" s="233">
        <v>7E-06</v>
      </c>
      <c r="H28" s="266">
        <v>76.39460610362025</v>
      </c>
      <c r="I28" s="235">
        <v>0.10663245878819984</v>
      </c>
      <c r="J28" s="230">
        <v>0.5122400036613943</v>
      </c>
      <c r="K28" s="230">
        <v>9E-06</v>
      </c>
      <c r="L28" s="276">
        <v>-7.7636917006873585</v>
      </c>
      <c r="M28" s="19"/>
      <c r="N28" s="189"/>
      <c r="O28" s="189"/>
      <c r="P28" s="287"/>
    </row>
    <row r="29" spans="1:16" s="184" customFormat="1" ht="18" customHeight="1">
      <c r="A29" s="184" t="s">
        <v>128</v>
      </c>
      <c r="B29" s="184" t="s">
        <v>230</v>
      </c>
      <c r="C29" s="184" t="s">
        <v>12</v>
      </c>
      <c r="D29" s="252" t="s">
        <v>236</v>
      </c>
      <c r="E29" s="5">
        <v>0.6163765908907458</v>
      </c>
      <c r="F29" s="189">
        <v>0.709662</v>
      </c>
      <c r="G29" s="189">
        <v>6E-06</v>
      </c>
      <c r="H29" s="265">
        <v>73.2718239886454</v>
      </c>
      <c r="I29" s="188">
        <v>0.11887724205370837</v>
      </c>
      <c r="J29" s="189">
        <v>0.512293004518631</v>
      </c>
      <c r="K29" s="189">
        <v>3E-06</v>
      </c>
      <c r="L29" s="274">
        <v>-6.729807025015466</v>
      </c>
      <c r="M29" s="19">
        <v>0.015093318001552752</v>
      </c>
      <c r="N29" s="189">
        <v>0.2826930283364937</v>
      </c>
      <c r="O29" s="189">
        <v>7E-06</v>
      </c>
      <c r="P29" s="287">
        <v>-3.2523529715622335</v>
      </c>
    </row>
    <row r="30" spans="1:16" s="184" customFormat="1" ht="18" customHeight="1">
      <c r="A30" s="184" t="s">
        <v>128</v>
      </c>
      <c r="B30" s="184" t="s">
        <v>230</v>
      </c>
      <c r="C30" s="184" t="s">
        <v>12</v>
      </c>
      <c r="D30" s="252" t="s">
        <v>237</v>
      </c>
      <c r="E30" s="231">
        <v>1.176206191584393</v>
      </c>
      <c r="F30" s="233">
        <v>0.709963</v>
      </c>
      <c r="G30" s="233">
        <v>5E-06</v>
      </c>
      <c r="H30" s="266">
        <v>77.54435770049639</v>
      </c>
      <c r="I30" s="235">
        <v>0.11297698519395163</v>
      </c>
      <c r="J30" s="230">
        <v>0.5122550041007616</v>
      </c>
      <c r="K30" s="230">
        <v>9E-06</v>
      </c>
      <c r="L30" s="276">
        <v>-7.471078992161706</v>
      </c>
      <c r="M30" s="19"/>
      <c r="N30" s="189"/>
      <c r="O30" s="189"/>
      <c r="P30" s="287"/>
    </row>
    <row r="31" spans="1:16" s="184" customFormat="1" ht="18" customHeight="1">
      <c r="A31" s="184" t="s">
        <v>129</v>
      </c>
      <c r="B31" s="184" t="s">
        <v>231</v>
      </c>
      <c r="C31" s="184" t="s">
        <v>12</v>
      </c>
      <c r="D31" s="252" t="s">
        <v>236</v>
      </c>
      <c r="E31" s="5">
        <v>0.7590338778779769</v>
      </c>
      <c r="F31" s="189">
        <v>0.710283</v>
      </c>
      <c r="G31" s="189">
        <v>8E-06</v>
      </c>
      <c r="H31" s="265">
        <v>82.08658623136911</v>
      </c>
      <c r="I31" s="188">
        <v>0.11316448486670665</v>
      </c>
      <c r="J31" s="189">
        <v>0.5122610037062929</v>
      </c>
      <c r="K31" s="189">
        <v>6E-06</v>
      </c>
      <c r="L31" s="274">
        <v>-7.3540450319153905</v>
      </c>
      <c r="M31" s="19">
        <v>0.01146524547840139</v>
      </c>
      <c r="N31" s="189">
        <v>0.28265102610359927</v>
      </c>
      <c r="O31" s="189">
        <v>6E-06</v>
      </c>
      <c r="P31" s="287">
        <v>-4.7376592252323935</v>
      </c>
    </row>
    <row r="32" spans="1:16" s="184" customFormat="1" ht="18" customHeight="1">
      <c r="A32" s="184" t="s">
        <v>129</v>
      </c>
      <c r="B32" s="184" t="s">
        <v>231</v>
      </c>
      <c r="C32" s="184" t="s">
        <v>12</v>
      </c>
      <c r="D32" s="252" t="s">
        <v>237</v>
      </c>
      <c r="E32" s="229">
        <v>1.0153273306700237</v>
      </c>
      <c r="F32" s="230">
        <v>0.710155</v>
      </c>
      <c r="G32" s="230">
        <v>9E-06</v>
      </c>
      <c r="H32" s="266">
        <v>80.26969481901958</v>
      </c>
      <c r="I32" s="232">
        <v>0.11064203370964648</v>
      </c>
      <c r="J32" s="233">
        <v>0.5122310022651605</v>
      </c>
      <c r="K32" s="233">
        <v>9E-06</v>
      </c>
      <c r="L32" s="276">
        <v>-7.939281419628852</v>
      </c>
      <c r="M32" s="19"/>
      <c r="N32" s="189"/>
      <c r="O32" s="189"/>
      <c r="P32" s="287"/>
    </row>
    <row r="33" spans="1:16" s="184" customFormat="1" ht="18" customHeight="1">
      <c r="A33" s="184" t="s">
        <v>130</v>
      </c>
      <c r="B33" s="184" t="s">
        <v>232</v>
      </c>
      <c r="C33" s="184" t="s">
        <v>12</v>
      </c>
      <c r="D33" s="252" t="s">
        <v>236</v>
      </c>
      <c r="E33" s="5">
        <v>0.6924883051661115</v>
      </c>
      <c r="F33" s="189">
        <v>0.709453</v>
      </c>
      <c r="G33" s="189">
        <v>7E-06</v>
      </c>
      <c r="H33" s="265">
        <v>70.30518097941751</v>
      </c>
      <c r="I33" s="188">
        <v>0.11790929420416979</v>
      </c>
      <c r="J33" s="189">
        <v>0.5123020047471012</v>
      </c>
      <c r="K33" s="189">
        <v>4E-06</v>
      </c>
      <c r="L33" s="274">
        <v>-6.554240085574481</v>
      </c>
      <c r="M33" s="19">
        <v>0.013786007343412026</v>
      </c>
      <c r="N33" s="189">
        <v>0.28276403211114853</v>
      </c>
      <c r="O33" s="189">
        <v>6E-06</v>
      </c>
      <c r="P33" s="287">
        <v>-0.7414781141668048</v>
      </c>
    </row>
    <row r="34" spans="1:16" s="184" customFormat="1" ht="18" customHeight="1">
      <c r="A34" s="184" t="s">
        <v>130</v>
      </c>
      <c r="B34" s="184" t="s">
        <v>232</v>
      </c>
      <c r="C34" s="184" t="s">
        <v>12</v>
      </c>
      <c r="D34" s="252" t="s">
        <v>237</v>
      </c>
      <c r="E34" s="229">
        <v>0.9415050596455421</v>
      </c>
      <c r="F34" s="230">
        <v>0.709649</v>
      </c>
      <c r="G34" s="230">
        <v>2E-05</v>
      </c>
      <c r="H34" s="266">
        <v>73.08729595457697</v>
      </c>
      <c r="I34" s="232">
        <v>0.11316597437129748</v>
      </c>
      <c r="J34" s="233">
        <v>0.5122570027728688</v>
      </c>
      <c r="K34" s="233">
        <v>9E-06</v>
      </c>
      <c r="L34" s="276">
        <v>-7.432091010249886</v>
      </c>
      <c r="M34" s="19"/>
      <c r="N34" s="189"/>
      <c r="O34" s="189"/>
      <c r="P34" s="287"/>
    </row>
    <row r="35" spans="1:16" s="184" customFormat="1" ht="18" customHeight="1">
      <c r="A35" s="199" t="s">
        <v>131</v>
      </c>
      <c r="B35" s="184" t="s">
        <v>235</v>
      </c>
      <c r="C35" s="184" t="s">
        <v>70</v>
      </c>
      <c r="D35" s="252" t="s">
        <v>236</v>
      </c>
      <c r="E35" s="5">
        <v>0.20860674861085976</v>
      </c>
      <c r="F35" s="189">
        <v>0.708113</v>
      </c>
      <c r="G35" s="189">
        <v>6E-06</v>
      </c>
      <c r="H35" s="265">
        <v>51.28459900638704</v>
      </c>
      <c r="I35" s="188">
        <v>0.12108540403471083</v>
      </c>
      <c r="J35" s="189">
        <v>0.5125540111442642</v>
      </c>
      <c r="K35" s="189">
        <v>5E-06</v>
      </c>
      <c r="L35" s="274">
        <v>-1.638365781229112</v>
      </c>
      <c r="M35" s="19">
        <v>0.011635993246152429</v>
      </c>
      <c r="N35" s="189">
        <v>0.2827840331744316</v>
      </c>
      <c r="O35" s="189">
        <v>6E-06</v>
      </c>
      <c r="P35" s="287">
        <v>-0.03418942194133301</v>
      </c>
    </row>
    <row r="36" spans="1:16" s="184" customFormat="1" ht="18" customHeight="1">
      <c r="A36" s="199" t="s">
        <v>132</v>
      </c>
      <c r="B36" s="184" t="s">
        <v>234</v>
      </c>
      <c r="C36" s="184" t="s">
        <v>12</v>
      </c>
      <c r="D36" s="252" t="s">
        <v>236</v>
      </c>
      <c r="E36" s="5">
        <v>0.8248232750771987</v>
      </c>
      <c r="F36" s="189">
        <v>0.709158</v>
      </c>
      <c r="G36" s="189">
        <v>1.1E-05</v>
      </c>
      <c r="H36" s="265">
        <v>66.1178140525176</v>
      </c>
      <c r="I36" s="188">
        <v>0.10007160975640064</v>
      </c>
      <c r="J36" s="189">
        <v>0.5123630062956208</v>
      </c>
      <c r="K36" s="189">
        <v>4E-06</v>
      </c>
      <c r="L36" s="274">
        <v>-5.364286384919037</v>
      </c>
      <c r="M36" s="19">
        <v>0.012332575658321403</v>
      </c>
      <c r="N36" s="189">
        <v>0.28279103354658075</v>
      </c>
      <c r="O36" s="189">
        <v>5E-06</v>
      </c>
      <c r="P36" s="287">
        <v>0.21336162033813721</v>
      </c>
    </row>
    <row r="37" spans="1:16" s="184" customFormat="1" ht="18" customHeight="1">
      <c r="A37" s="199" t="s">
        <v>132</v>
      </c>
      <c r="B37" s="184" t="s">
        <v>234</v>
      </c>
      <c r="C37" s="184" t="s">
        <v>12</v>
      </c>
      <c r="D37" s="252" t="s">
        <v>237</v>
      </c>
      <c r="E37" s="231">
        <v>1.258698852301649</v>
      </c>
      <c r="F37" s="233">
        <v>0.709621</v>
      </c>
      <c r="G37" s="233">
        <v>1.1E-05</v>
      </c>
      <c r="H37" s="266">
        <v>72.6898509581253</v>
      </c>
      <c r="I37" s="235">
        <v>0.12845015221470396</v>
      </c>
      <c r="J37" s="230">
        <v>0.5123970082601054</v>
      </c>
      <c r="K37" s="230">
        <v>7E-06</v>
      </c>
      <c r="L37" s="276">
        <v>-4.701012018123452</v>
      </c>
      <c r="M37" s="19"/>
      <c r="N37" s="189"/>
      <c r="O37" s="189"/>
      <c r="P37" s="287"/>
    </row>
    <row r="38" spans="1:16" s="184" customFormat="1" ht="18" customHeight="1">
      <c r="A38" s="184" t="s">
        <v>133</v>
      </c>
      <c r="B38" s="184" t="s">
        <v>233</v>
      </c>
      <c r="C38" s="184" t="s">
        <v>12</v>
      </c>
      <c r="D38" s="252" t="s">
        <v>236</v>
      </c>
      <c r="E38" s="5">
        <v>0.9625344598436499</v>
      </c>
      <c r="F38" s="189">
        <v>0.709271</v>
      </c>
      <c r="G38" s="189">
        <v>7E-06</v>
      </c>
      <c r="H38" s="265">
        <v>67.72178850248389</v>
      </c>
      <c r="I38" s="188">
        <v>0.11606681608146724</v>
      </c>
      <c r="J38" s="189">
        <v>0.5124680089611054</v>
      </c>
      <c r="K38" s="189">
        <v>3E-06</v>
      </c>
      <c r="L38" s="274">
        <v>-3.316005424774948</v>
      </c>
      <c r="M38" s="19">
        <v>0.011715260701962417</v>
      </c>
      <c r="N38" s="189">
        <v>0.2827070290807918</v>
      </c>
      <c r="O38" s="189">
        <v>5E-06</v>
      </c>
      <c r="P38" s="287">
        <v>-2.7572508870055135</v>
      </c>
    </row>
    <row r="39" spans="1:16" s="184" customFormat="1" ht="18" customHeight="1">
      <c r="A39" s="184" t="s">
        <v>133</v>
      </c>
      <c r="B39" s="184" t="s">
        <v>233</v>
      </c>
      <c r="C39" s="184" t="s">
        <v>12</v>
      </c>
      <c r="D39" s="252" t="s">
        <v>237</v>
      </c>
      <c r="E39" s="229">
        <v>1.1696905000951148</v>
      </c>
      <c r="F39" s="230">
        <v>0.709353</v>
      </c>
      <c r="G39" s="230">
        <v>9E-06</v>
      </c>
      <c r="H39" s="266">
        <v>68.88573456351965</v>
      </c>
      <c r="I39" s="232">
        <v>0.11542447953746837</v>
      </c>
      <c r="J39" s="233">
        <v>0.5124720069712265</v>
      </c>
      <c r="K39" s="233">
        <v>8E-06</v>
      </c>
      <c r="L39" s="276">
        <v>-3.2380164711454107</v>
      </c>
      <c r="M39" s="19"/>
      <c r="N39" s="189"/>
      <c r="O39" s="189"/>
      <c r="P39" s="287"/>
    </row>
    <row r="40" spans="1:16" s="184" customFormat="1" ht="18" customHeight="1">
      <c r="A40" s="199" t="s">
        <v>134</v>
      </c>
      <c r="B40" s="184" t="s">
        <v>74</v>
      </c>
      <c r="C40" s="184" t="s">
        <v>12</v>
      </c>
      <c r="D40" s="252" t="s">
        <v>236</v>
      </c>
      <c r="E40" s="5">
        <v>0.8281435695274932</v>
      </c>
      <c r="F40" s="189">
        <v>0.709577</v>
      </c>
      <c r="G40" s="189">
        <v>8E-06</v>
      </c>
      <c r="H40" s="265">
        <v>72.06529453513077</v>
      </c>
      <c r="I40" s="188">
        <v>0.11517297117303049</v>
      </c>
      <c r="J40" s="189">
        <v>0.5122840042901611</v>
      </c>
      <c r="K40" s="189">
        <v>4E-06</v>
      </c>
      <c r="L40" s="274">
        <v>-6.905373964454231</v>
      </c>
      <c r="M40" s="19">
        <v>0.014351860915598692</v>
      </c>
      <c r="N40" s="189">
        <v>0.28280903450353545</v>
      </c>
      <c r="O40" s="189">
        <v>5E-06</v>
      </c>
      <c r="P40" s="287">
        <v>0.8499214433377311</v>
      </c>
    </row>
    <row r="41" spans="1:16" s="184" customFormat="1" ht="18" customHeight="1">
      <c r="A41" s="199" t="s">
        <v>135</v>
      </c>
      <c r="B41" s="184" t="s">
        <v>77</v>
      </c>
      <c r="C41" s="184" t="s">
        <v>12</v>
      </c>
      <c r="D41" s="252" t="s">
        <v>236</v>
      </c>
      <c r="E41" s="5">
        <v>0.5901413586991563</v>
      </c>
      <c r="F41" s="189">
        <v>0.708563</v>
      </c>
      <c r="G41" s="189">
        <v>6E-06</v>
      </c>
      <c r="H41" s="265">
        <v>57.67210787792854</v>
      </c>
      <c r="I41" s="188">
        <v>0.11730618812318863</v>
      </c>
      <c r="J41" s="189">
        <v>0.5122850043155466</v>
      </c>
      <c r="K41" s="189">
        <v>3E-06</v>
      </c>
      <c r="L41" s="274">
        <v>-6.8858665267390595</v>
      </c>
      <c r="M41" s="19">
        <v>0.012454395284679669</v>
      </c>
      <c r="N41" s="189">
        <v>0.2827690323769693</v>
      </c>
      <c r="O41" s="189">
        <v>5E-06</v>
      </c>
      <c r="P41" s="287">
        <v>-0.5646559411098817</v>
      </c>
    </row>
    <row r="42" spans="1:16" s="184" customFormat="1" ht="18" customHeight="1">
      <c r="A42" s="199" t="s">
        <v>136</v>
      </c>
      <c r="B42" s="184" t="s">
        <v>77</v>
      </c>
      <c r="C42" s="184" t="s">
        <v>12</v>
      </c>
      <c r="D42" s="252" t="s">
        <v>236</v>
      </c>
      <c r="E42" s="5">
        <v>0.5784961171840804</v>
      </c>
      <c r="F42" s="189">
        <v>0.709304</v>
      </c>
      <c r="G42" s="189">
        <v>7E-06</v>
      </c>
      <c r="H42" s="265">
        <v>68.19020581973146</v>
      </c>
      <c r="I42" s="188">
        <v>0.11646044896156761</v>
      </c>
      <c r="J42" s="189">
        <v>0.5122690039093776</v>
      </c>
      <c r="K42" s="189">
        <v>3E-06</v>
      </c>
      <c r="L42" s="274">
        <v>-7.1979855301884665</v>
      </c>
      <c r="M42" s="19">
        <v>0.013361649379656124</v>
      </c>
      <c r="N42" s="189">
        <v>0.28278703333392413</v>
      </c>
      <c r="O42" s="189">
        <v>5E-06</v>
      </c>
      <c r="P42" s="287">
        <v>0.07190388189304286</v>
      </c>
    </row>
    <row r="43" spans="1:16" s="184" customFormat="1" ht="18" customHeight="1">
      <c r="A43" s="184" t="s">
        <v>137</v>
      </c>
      <c r="B43" s="184" t="s">
        <v>232</v>
      </c>
      <c r="C43" s="184" t="s">
        <v>12</v>
      </c>
      <c r="D43" s="252" t="s">
        <v>236</v>
      </c>
      <c r="E43" s="5">
        <v>0.8828055692626852</v>
      </c>
      <c r="F43" s="189">
        <v>0.710359</v>
      </c>
      <c r="G43" s="189">
        <v>7E-06</v>
      </c>
      <c r="H43" s="265">
        <v>83.16536550745157</v>
      </c>
      <c r="I43" s="188">
        <v>0.11932269323717254</v>
      </c>
      <c r="J43" s="189">
        <v>0.5123560061179219</v>
      </c>
      <c r="K43" s="189">
        <v>4E-06</v>
      </c>
      <c r="L43" s="274">
        <v>-5.500838448928569</v>
      </c>
      <c r="M43" s="19">
        <v>0.012955887561544317</v>
      </c>
      <c r="N43" s="189">
        <v>0.28275203147317873</v>
      </c>
      <c r="O43" s="189">
        <v>6E-06</v>
      </c>
      <c r="P43" s="287">
        <v>-1.1658513294998674</v>
      </c>
    </row>
    <row r="44" spans="1:16" s="184" customFormat="1" ht="18" customHeight="1">
      <c r="A44" s="184" t="s">
        <v>137</v>
      </c>
      <c r="B44" s="184" t="s">
        <v>232</v>
      </c>
      <c r="C44" s="184" t="s">
        <v>12</v>
      </c>
      <c r="D44" s="252" t="s">
        <v>237</v>
      </c>
      <c r="E44" s="229">
        <v>1.4864465014095718</v>
      </c>
      <c r="F44" s="230">
        <v>0.710586</v>
      </c>
      <c r="G44" s="230">
        <v>1E-05</v>
      </c>
      <c r="H44" s="266">
        <v>86.38750887154157</v>
      </c>
      <c r="I44" s="232">
        <v>0.11563785678403618</v>
      </c>
      <c r="J44" s="233">
        <v>0.5123330042569394</v>
      </c>
      <c r="K44" s="233">
        <v>9E-06</v>
      </c>
      <c r="L44" s="276">
        <v>-5.9495344289861585</v>
      </c>
      <c r="M44" s="19"/>
      <c r="N44" s="189"/>
      <c r="O44" s="189"/>
      <c r="P44" s="287"/>
    </row>
    <row r="45" spans="1:16" s="184" customFormat="1" ht="18" customHeight="1">
      <c r="A45" s="184" t="s">
        <v>138</v>
      </c>
      <c r="B45" s="184" t="s">
        <v>232</v>
      </c>
      <c r="C45" s="184" t="s">
        <v>12</v>
      </c>
      <c r="D45" s="252" t="s">
        <v>236</v>
      </c>
      <c r="E45" s="5">
        <v>0.833299083374836</v>
      </c>
      <c r="F45" s="189">
        <v>0.710007</v>
      </c>
      <c r="G45" s="189">
        <v>9E-06</v>
      </c>
      <c r="H45" s="265">
        <v>78.16891412349314</v>
      </c>
      <c r="I45" s="188">
        <v>0.11892034268667179</v>
      </c>
      <c r="J45" s="189">
        <v>0.5123220052548126</v>
      </c>
      <c r="K45" s="189">
        <v>2E-06</v>
      </c>
      <c r="L45" s="274">
        <v>-6.164091331258836</v>
      </c>
      <c r="M45" s="19">
        <v>0.012881581141479246</v>
      </c>
      <c r="N45" s="189">
        <v>0.28272102982509</v>
      </c>
      <c r="O45" s="189">
        <v>5E-06</v>
      </c>
      <c r="P45" s="287">
        <v>-2.262148802446573</v>
      </c>
    </row>
    <row r="46" spans="1:16" s="184" customFormat="1" ht="18" customHeight="1" thickBot="1">
      <c r="A46" s="184" t="s">
        <v>139</v>
      </c>
      <c r="B46" s="184" t="s">
        <v>84</v>
      </c>
      <c r="C46" s="184" t="s">
        <v>12</v>
      </c>
      <c r="D46" s="253" t="s">
        <v>236</v>
      </c>
      <c r="E46" s="5">
        <v>0.6598904011391952</v>
      </c>
      <c r="F46" s="189">
        <v>0.709261</v>
      </c>
      <c r="G46" s="189">
        <v>9E-06</v>
      </c>
      <c r="H46" s="267">
        <v>67.57984386089433</v>
      </c>
      <c r="I46" s="188">
        <v>0.11909453125777837</v>
      </c>
      <c r="J46" s="189">
        <v>0.5124320080472249</v>
      </c>
      <c r="K46" s="189">
        <v>2E-06</v>
      </c>
      <c r="L46" s="275">
        <v>-4.01827318254111</v>
      </c>
      <c r="M46" s="19">
        <v>0.012922525150885142</v>
      </c>
      <c r="N46" s="189">
        <v>0.28264702589094265</v>
      </c>
      <c r="O46" s="189">
        <v>1E-05</v>
      </c>
      <c r="P46" s="287">
        <v>-4.879116963677488</v>
      </c>
    </row>
    <row r="47" spans="1:16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1:16" s="202" customFormat="1" ht="18" customHeight="1">
      <c r="A48" s="200" t="s">
        <v>104</v>
      </c>
      <c r="B48" s="184" t="s">
        <v>105</v>
      </c>
      <c r="C48" s="200" t="s">
        <v>106</v>
      </c>
      <c r="D48" s="252" t="s">
        <v>236</v>
      </c>
      <c r="E48" s="5">
        <v>0.003723721998166109</v>
      </c>
      <c r="F48" s="6">
        <v>0.708138</v>
      </c>
      <c r="G48" s="6">
        <v>7E-06</v>
      </c>
      <c r="H48" s="262">
        <v>51.639460610362065</v>
      </c>
      <c r="I48" s="188">
        <v>0.11992811421393514</v>
      </c>
      <c r="J48" s="201">
        <v>0.512342005762524</v>
      </c>
      <c r="K48" s="201">
        <v>5E-06</v>
      </c>
      <c r="L48" s="274">
        <v>-5.7739425769465225</v>
      </c>
      <c r="M48" s="19">
        <v>0.00850157527739085</v>
      </c>
      <c r="N48" s="189">
        <v>0.28234900267936885</v>
      </c>
      <c r="O48" s="189">
        <v>6E-06</v>
      </c>
      <c r="P48" s="287">
        <v>-15.41797905232456</v>
      </c>
    </row>
    <row r="49" spans="1:17" s="202" customFormat="1" ht="18" customHeight="1">
      <c r="A49" s="216" t="s">
        <v>183</v>
      </c>
      <c r="B49" s="1" t="s">
        <v>238</v>
      </c>
      <c r="C49" s="226" t="s">
        <v>106</v>
      </c>
      <c r="D49" s="252" t="s">
        <v>236</v>
      </c>
      <c r="E49" s="218">
        <v>0.8510243189820378</v>
      </c>
      <c r="F49" s="219">
        <v>0.714859</v>
      </c>
      <c r="G49" s="219">
        <v>6E-06</v>
      </c>
      <c r="H49" s="263">
        <v>147.04045422285316</v>
      </c>
      <c r="I49" s="221">
        <v>0.11926725770938078</v>
      </c>
      <c r="J49" s="211">
        <v>0.5119799965729483</v>
      </c>
      <c r="K49" s="211">
        <v>5E-06</v>
      </c>
      <c r="L49" s="278">
        <v>-12.835635030015169</v>
      </c>
      <c r="M49" s="223">
        <v>0.004792416373418994</v>
      </c>
      <c r="N49" s="214">
        <v>0.282178000255178</v>
      </c>
      <c r="O49" s="214">
        <v>8E-06</v>
      </c>
      <c r="P49" s="288">
        <v>-21.46506161295858</v>
      </c>
      <c r="Q49" s="18"/>
    </row>
    <row r="50" spans="1:17" s="202" customFormat="1" ht="18" customHeight="1">
      <c r="A50" s="200" t="s">
        <v>184</v>
      </c>
      <c r="B50" s="1" t="s">
        <v>241</v>
      </c>
      <c r="C50" s="226" t="s">
        <v>70</v>
      </c>
      <c r="D50" s="252" t="s">
        <v>236</v>
      </c>
      <c r="E50" s="218">
        <v>0.5364412799990071</v>
      </c>
      <c r="F50" s="219">
        <v>0.711733</v>
      </c>
      <c r="G50" s="219">
        <v>6E-06</v>
      </c>
      <c r="H50" s="263">
        <v>102.668559261887</v>
      </c>
      <c r="I50" s="221">
        <v>0.11036040859057544</v>
      </c>
      <c r="J50" s="211">
        <v>0.5119759964714061</v>
      </c>
      <c r="K50" s="211">
        <v>3E-06</v>
      </c>
      <c r="L50" s="278">
        <v>-12.913664780876966</v>
      </c>
      <c r="M50" s="223">
        <v>0.01145535372236221</v>
      </c>
      <c r="N50" s="214">
        <v>0.2824140036008449</v>
      </c>
      <c r="O50" s="214">
        <v>1.1E-05</v>
      </c>
      <c r="P50" s="288">
        <v>-13.119380418166182</v>
      </c>
      <c r="Q50" s="18"/>
    </row>
    <row r="51" spans="1:17" s="202" customFormat="1" ht="18" customHeight="1">
      <c r="A51" s="1" t="s">
        <v>244</v>
      </c>
      <c r="B51" s="1" t="s">
        <v>245</v>
      </c>
      <c r="C51" s="1" t="s">
        <v>248</v>
      </c>
      <c r="D51" s="252" t="s">
        <v>236</v>
      </c>
      <c r="E51" s="218">
        <v>1.27813561311569</v>
      </c>
      <c r="F51" s="219">
        <v>0.71367</v>
      </c>
      <c r="G51" s="219">
        <v>6E-06</v>
      </c>
      <c r="H51" s="263">
        <v>130.163236337828</v>
      </c>
      <c r="I51" s="221">
        <v>0.10625123516466696</v>
      </c>
      <c r="J51" s="211">
        <v>0.5121530009646517</v>
      </c>
      <c r="K51" s="211">
        <v>7E-06</v>
      </c>
      <c r="L51" s="278">
        <v>-9.460848305204994</v>
      </c>
      <c r="M51" s="223">
        <v>0.01114834395767096</v>
      </c>
      <c r="N51" s="214">
        <v>0.2825580183379586</v>
      </c>
      <c r="O51" s="214">
        <v>7E-06</v>
      </c>
      <c r="P51" s="288">
        <v>-8.026651415081743</v>
      </c>
      <c r="Q51" s="18"/>
    </row>
    <row r="52" spans="1:17" s="202" customFormat="1" ht="18" customHeight="1">
      <c r="A52" s="1" t="s">
        <v>249</v>
      </c>
      <c r="B52" s="226" t="s">
        <v>250</v>
      </c>
      <c r="C52" s="1" t="s">
        <v>70</v>
      </c>
      <c r="D52" s="252" t="s">
        <v>236</v>
      </c>
      <c r="E52" s="218">
        <v>0.5312920591722099</v>
      </c>
      <c r="F52" s="219">
        <v>0.713932</v>
      </c>
      <c r="G52" s="219">
        <v>7E-06</v>
      </c>
      <c r="H52" s="263">
        <v>133.88218594748037</v>
      </c>
      <c r="I52" s="221">
        <v>0.1368173138684237</v>
      </c>
      <c r="J52" s="211">
        <v>0.5120529984260949</v>
      </c>
      <c r="K52" s="211">
        <v>5E-06</v>
      </c>
      <c r="L52" s="278">
        <v>-11.411592076771004</v>
      </c>
      <c r="M52" s="223">
        <v>0.009220010556352437</v>
      </c>
      <c r="N52" s="214">
        <v>0.2824270123020979</v>
      </c>
      <c r="O52" s="214">
        <v>4E-06</v>
      </c>
      <c r="P52" s="288">
        <v>-12.659359509950008</v>
      </c>
      <c r="Q52" s="18"/>
    </row>
    <row r="53" spans="1:16" s="202" customFormat="1" ht="18" customHeight="1">
      <c r="A53" s="200" t="s">
        <v>107</v>
      </c>
      <c r="B53" s="184" t="s">
        <v>108</v>
      </c>
      <c r="C53" s="200" t="s">
        <v>106</v>
      </c>
      <c r="D53" s="252" t="s">
        <v>236</v>
      </c>
      <c r="E53" s="5">
        <v>3.680034471743751</v>
      </c>
      <c r="F53" s="6">
        <v>0.714637</v>
      </c>
      <c r="G53" s="6">
        <v>6E-06</v>
      </c>
      <c r="H53" s="262">
        <v>143.88928317955907</v>
      </c>
      <c r="I53" s="188">
        <v>0.11123371414621015</v>
      </c>
      <c r="J53" s="201">
        <v>0.5119429956336824</v>
      </c>
      <c r="K53" s="201">
        <v>5E-06</v>
      </c>
      <c r="L53" s="274">
        <v>-13.557410225493172</v>
      </c>
      <c r="M53" s="204">
        <v>0.0064915317599860125</v>
      </c>
      <c r="N53" s="7">
        <v>0.2821730001842952</v>
      </c>
      <c r="O53" s="7">
        <v>7E-06</v>
      </c>
      <c r="P53" s="285">
        <v>-21.641876892508627</v>
      </c>
    </row>
    <row r="54" spans="1:16" s="202" customFormat="1" ht="18" customHeight="1" thickBot="1">
      <c r="A54" s="200" t="s">
        <v>109</v>
      </c>
      <c r="B54" s="184" t="s">
        <v>110</v>
      </c>
      <c r="C54" s="200" t="s">
        <v>106</v>
      </c>
      <c r="D54" s="252" t="s">
        <v>236</v>
      </c>
      <c r="E54" s="5">
        <v>0.7842503088491791</v>
      </c>
      <c r="F54" s="6">
        <v>0.716362</v>
      </c>
      <c r="G54" s="6">
        <v>6E-06</v>
      </c>
      <c r="H54" s="264">
        <v>168.37473385379775</v>
      </c>
      <c r="I54" s="188">
        <v>0.11489305222603713</v>
      </c>
      <c r="J54" s="189">
        <v>0.5119889968014185</v>
      </c>
      <c r="K54" s="189">
        <v>4E-06</v>
      </c>
      <c r="L54" s="275">
        <v>-12.660068090573073</v>
      </c>
      <c r="M54" s="204">
        <v>0.0050977349769754975</v>
      </c>
      <c r="N54" s="7">
        <v>0.282315002197366</v>
      </c>
      <c r="O54" s="7">
        <v>9E-06</v>
      </c>
      <c r="P54" s="285">
        <v>-16.620322953269095</v>
      </c>
    </row>
    <row r="55" spans="1:16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50"/>
    </row>
    <row r="56" spans="1:31" s="202" customFormat="1" ht="18" customHeight="1">
      <c r="A56" s="225">
        <v>11</v>
      </c>
      <c r="B56" s="225" t="s">
        <v>185</v>
      </c>
      <c r="C56" s="337"/>
      <c r="D56" s="338" t="s">
        <v>253</v>
      </c>
      <c r="E56" s="218">
        <v>0.3542899368568344</v>
      </c>
      <c r="F56" s="219">
        <v>0.706469</v>
      </c>
      <c r="G56" s="219">
        <v>7E-06</v>
      </c>
      <c r="H56" s="260">
        <v>27.948899929026716</v>
      </c>
      <c r="I56" s="221">
        <v>0.12351871907524689</v>
      </c>
      <c r="J56" s="211">
        <v>0.5123540060671508</v>
      </c>
      <c r="K56" s="211">
        <v>5E-06</v>
      </c>
      <c r="L56" s="282">
        <v>-5.539853324358912</v>
      </c>
      <c r="N56" s="214">
        <v>0.2827710346489736</v>
      </c>
      <c r="O56" s="214">
        <v>6E-06</v>
      </c>
      <c r="P56" s="288">
        <v>-0.4938504880536154</v>
      </c>
      <c r="Q56" s="201"/>
      <c r="R56" s="201"/>
      <c r="S56" s="201"/>
      <c r="T56" s="201"/>
      <c r="U56" s="189"/>
      <c r="V56" s="189"/>
      <c r="W56" s="18"/>
      <c r="AB56" s="184"/>
      <c r="AC56" s="184"/>
      <c r="AD56" s="184"/>
      <c r="AE56" s="184"/>
    </row>
    <row r="57" spans="1:31" s="202" customFormat="1" ht="18" customHeight="1">
      <c r="A57" s="225">
        <v>46</v>
      </c>
      <c r="B57" s="225" t="s">
        <v>186</v>
      </c>
      <c r="C57" s="337"/>
      <c r="D57" s="338" t="s">
        <v>253</v>
      </c>
      <c r="E57" s="218">
        <v>0.27347756329614714</v>
      </c>
      <c r="F57" s="219">
        <v>0.70557</v>
      </c>
      <c r="G57" s="219">
        <v>8E-06</v>
      </c>
      <c r="H57" s="260">
        <v>15.188076650105575</v>
      </c>
      <c r="I57" s="221">
        <v>0.12437926530428028</v>
      </c>
      <c r="J57" s="211">
        <v>0.5126190127943262</v>
      </c>
      <c r="K57" s="211">
        <v>5E-06</v>
      </c>
      <c r="L57" s="282">
        <v>-0.3703823297107611</v>
      </c>
      <c r="N57" s="214">
        <v>0.28279403595327207</v>
      </c>
      <c r="O57" s="214">
        <v>8E-06</v>
      </c>
      <c r="P57" s="288">
        <v>0.31953439086462865</v>
      </c>
      <c r="Q57" s="201"/>
      <c r="R57" s="201"/>
      <c r="S57" s="201"/>
      <c r="T57" s="201"/>
      <c r="U57" s="189"/>
      <c r="V57" s="189"/>
      <c r="W57" s="18"/>
      <c r="AB57" s="184"/>
      <c r="AC57" s="184"/>
      <c r="AD57" s="184"/>
      <c r="AE57" s="184"/>
    </row>
    <row r="58" spans="1:31" s="202" customFormat="1" ht="18" customHeight="1">
      <c r="A58" s="225">
        <v>47</v>
      </c>
      <c r="B58" s="225" t="s">
        <v>187</v>
      </c>
      <c r="C58" s="337"/>
      <c r="D58" s="338" t="s">
        <v>253</v>
      </c>
      <c r="E58" s="218">
        <v>0.2606254818155524</v>
      </c>
      <c r="F58" s="219">
        <v>0.705415</v>
      </c>
      <c r="G58" s="219">
        <v>7E-06</v>
      </c>
      <c r="H58" s="260">
        <v>12.987934705464</v>
      </c>
      <c r="I58" s="221">
        <v>0.123151281727544</v>
      </c>
      <c r="J58" s="211">
        <v>0.5125550111696499</v>
      </c>
      <c r="K58" s="211">
        <v>6E-06</v>
      </c>
      <c r="L58" s="282">
        <v>-1.61885834351283</v>
      </c>
      <c r="N58" s="214">
        <v>0.2827390328342974</v>
      </c>
      <c r="O58" s="214">
        <v>6E-06</v>
      </c>
      <c r="P58" s="288">
        <v>-1.6255164065492878</v>
      </c>
      <c r="Q58" s="201"/>
      <c r="R58" s="201"/>
      <c r="S58" s="201"/>
      <c r="T58" s="201"/>
      <c r="U58" s="189"/>
      <c r="V58" s="189"/>
      <c r="W58" s="18"/>
      <c r="AB58" s="184"/>
      <c r="AC58" s="184"/>
      <c r="AD58" s="184"/>
      <c r="AE58" s="184"/>
    </row>
    <row r="59" spans="1:31" s="202" customFormat="1" ht="18" customHeight="1">
      <c r="A59" s="225">
        <v>49</v>
      </c>
      <c r="B59" s="225" t="s">
        <v>188</v>
      </c>
      <c r="C59" s="337"/>
      <c r="D59" s="338" t="s">
        <v>253</v>
      </c>
      <c r="E59" s="218">
        <v>0.3426203420541803</v>
      </c>
      <c r="F59" s="219">
        <v>0.706211</v>
      </c>
      <c r="G59" s="219">
        <v>6E-06</v>
      </c>
      <c r="H59" s="260">
        <v>24.28672817601063</v>
      </c>
      <c r="I59" s="221">
        <v>0.12383527557776741</v>
      </c>
      <c r="J59" s="211">
        <v>0.5125640113981199</v>
      </c>
      <c r="K59" s="211">
        <v>4E-06</v>
      </c>
      <c r="L59" s="282">
        <v>-1.443291404072955</v>
      </c>
      <c r="N59" s="214">
        <v>0.28273103238062836</v>
      </c>
      <c r="O59" s="214">
        <v>6E-06</v>
      </c>
      <c r="P59" s="288">
        <v>-1.9084328861729283</v>
      </c>
      <c r="Q59" s="201"/>
      <c r="R59" s="201"/>
      <c r="S59" s="201"/>
      <c r="T59" s="201"/>
      <c r="U59" s="189"/>
      <c r="V59" s="189"/>
      <c r="W59" s="18"/>
      <c r="AB59" s="184"/>
      <c r="AC59" s="184"/>
      <c r="AD59" s="184"/>
      <c r="AE59" s="184"/>
    </row>
    <row r="60" spans="1:16" ht="18" customHeight="1" thickBot="1">
      <c r="A60" s="290">
        <v>51</v>
      </c>
      <c r="B60" s="290" t="s">
        <v>189</v>
      </c>
      <c r="C60" s="339"/>
      <c r="D60" s="340" t="s">
        <v>253</v>
      </c>
      <c r="E60" s="294">
        <v>0.2589512689145087</v>
      </c>
      <c r="F60" s="295">
        <v>0.705492</v>
      </c>
      <c r="G60" s="295">
        <v>9E-06</v>
      </c>
      <c r="H60" s="261">
        <v>14.080908445706086</v>
      </c>
      <c r="I60" s="298">
        <v>0.12639993833247848</v>
      </c>
      <c r="J60" s="299">
        <v>0.5126190127943262</v>
      </c>
      <c r="K60" s="299">
        <v>5E-06</v>
      </c>
      <c r="L60" s="283">
        <v>-0.3703823297107611</v>
      </c>
      <c r="M60" s="301"/>
      <c r="N60" s="302">
        <v>0.28289004139730073</v>
      </c>
      <c r="O60" s="302">
        <v>7E-06</v>
      </c>
      <c r="P60" s="303">
        <v>3.7145321463549763</v>
      </c>
    </row>
    <row r="61" spans="1:16" ht="18" customHeight="1" thickTop="1">
      <c r="A61" s="254"/>
      <c r="B61" s="254"/>
      <c r="C61" s="254"/>
      <c r="D61" s="254"/>
      <c r="E61" s="254"/>
      <c r="F61" s="254"/>
      <c r="G61" s="254"/>
      <c r="H61" s="256"/>
      <c r="I61" s="254"/>
      <c r="J61" s="254"/>
      <c r="K61" s="254"/>
      <c r="L61" s="254"/>
      <c r="M61" s="254"/>
      <c r="N61" s="254"/>
      <c r="O61" s="254"/>
      <c r="P61" s="254"/>
    </row>
    <row r="62" ht="18" customHeight="1">
      <c r="H62" s="185"/>
    </row>
    <row r="63" ht="18" customHeight="1">
      <c r="H63" s="185"/>
    </row>
    <row r="64" ht="18" customHeight="1">
      <c r="H64" s="185"/>
    </row>
    <row r="65" ht="18" customHeight="1">
      <c r="H65" s="185"/>
    </row>
    <row r="66" ht="18" customHeight="1">
      <c r="H66" s="185"/>
    </row>
    <row r="67" ht="18" customHeight="1">
      <c r="H67" s="185"/>
    </row>
    <row r="68" ht="18" customHeight="1">
      <c r="H68" s="185"/>
    </row>
    <row r="69" ht="18" customHeight="1">
      <c r="H69" s="185"/>
    </row>
    <row r="70" ht="18" customHeight="1">
      <c r="H70" s="185"/>
    </row>
    <row r="71" ht="18" customHeight="1">
      <c r="H71" s="185"/>
    </row>
    <row r="72" ht="18" customHeight="1">
      <c r="H72" s="185"/>
    </row>
    <row r="73" ht="18" customHeight="1">
      <c r="H73" s="185"/>
    </row>
    <row r="74" ht="18" customHeight="1">
      <c r="H74" s="185"/>
    </row>
    <row r="75" ht="18" customHeight="1">
      <c r="H75" s="185"/>
    </row>
    <row r="76" ht="18" customHeight="1">
      <c r="H76" s="185"/>
    </row>
    <row r="77" ht="18" customHeight="1">
      <c r="H77" s="185"/>
    </row>
    <row r="78" ht="18" customHeight="1">
      <c r="H78" s="185"/>
    </row>
    <row r="79" ht="18" customHeight="1">
      <c r="H79" s="185"/>
    </row>
    <row r="80" ht="18" customHeight="1">
      <c r="H80" s="185"/>
    </row>
    <row r="81" ht="18" customHeight="1">
      <c r="H81" s="185"/>
    </row>
    <row r="82" ht="18" customHeight="1">
      <c r="H82" s="185"/>
    </row>
    <row r="83" ht="18" customHeight="1">
      <c r="H83" s="185"/>
    </row>
    <row r="84" ht="18" customHeight="1">
      <c r="H84" s="185"/>
    </row>
    <row r="85" ht="18" customHeight="1">
      <c r="H85" s="185"/>
    </row>
    <row r="86" ht="18" customHeight="1">
      <c r="H86" s="185"/>
    </row>
    <row r="87" ht="18" customHeight="1">
      <c r="H87" s="185"/>
    </row>
    <row r="88" ht="18" customHeight="1">
      <c r="H88" s="185"/>
    </row>
    <row r="89" ht="18" customHeight="1">
      <c r="H89" s="185"/>
    </row>
    <row r="90" ht="18" customHeight="1">
      <c r="H90" s="185"/>
    </row>
    <row r="91" ht="18" customHeight="1">
      <c r="H91" s="185"/>
    </row>
    <row r="92" ht="18" customHeight="1">
      <c r="H92" s="185"/>
    </row>
    <row r="93" ht="18" customHeight="1">
      <c r="H93" s="185"/>
    </row>
    <row r="94" ht="18" customHeight="1">
      <c r="H94" s="185"/>
    </row>
    <row r="95" ht="18" customHeight="1">
      <c r="H95" s="185"/>
    </row>
    <row r="96" ht="18" customHeight="1">
      <c r="H96" s="185"/>
    </row>
    <row r="97" ht="18" customHeight="1">
      <c r="H97" s="185"/>
    </row>
    <row r="98" ht="18" customHeight="1">
      <c r="H98" s="185"/>
    </row>
    <row r="99" ht="18" customHeight="1">
      <c r="H99" s="185"/>
    </row>
    <row r="100" ht="18" customHeight="1">
      <c r="H100" s="185"/>
    </row>
    <row r="101" ht="18" customHeight="1">
      <c r="H101" s="185"/>
    </row>
    <row r="102" ht="18" customHeight="1">
      <c r="H102" s="185"/>
    </row>
    <row r="103" ht="18" customHeight="1">
      <c r="H103" s="185"/>
    </row>
    <row r="104" ht="18" customHeight="1">
      <c r="H104" s="185"/>
    </row>
    <row r="105" ht="18" customHeight="1">
      <c r="H105" s="185"/>
    </row>
    <row r="106" ht="18" customHeight="1">
      <c r="H106" s="185"/>
    </row>
    <row r="107" ht="18" customHeight="1">
      <c r="H107" s="185"/>
    </row>
    <row r="108" ht="18" customHeight="1">
      <c r="H108" s="185"/>
    </row>
    <row r="109" ht="18" customHeight="1">
      <c r="H109" s="185"/>
    </row>
    <row r="110" ht="18" customHeight="1">
      <c r="H110" s="185"/>
    </row>
    <row r="111" ht="18" customHeight="1">
      <c r="H111" s="185"/>
    </row>
    <row r="112" ht="18" customHeight="1">
      <c r="H112" s="185"/>
    </row>
    <row r="113" ht="18" customHeight="1">
      <c r="H113" s="185"/>
    </row>
    <row r="114" ht="18" customHeight="1">
      <c r="H114" s="185"/>
    </row>
    <row r="115" ht="18" customHeight="1">
      <c r="H115" s="185"/>
    </row>
    <row r="116" ht="18" customHeight="1">
      <c r="H116" s="185"/>
    </row>
    <row r="117" ht="18" customHeight="1">
      <c r="H117" s="185"/>
    </row>
    <row r="118" ht="18" customHeight="1">
      <c r="H118" s="185"/>
    </row>
    <row r="119" ht="18" customHeight="1">
      <c r="H119" s="185"/>
    </row>
    <row r="120" ht="18" customHeight="1">
      <c r="H120" s="185"/>
    </row>
    <row r="121" ht="18" customHeight="1">
      <c r="H121" s="185"/>
    </row>
    <row r="122" ht="18" customHeight="1">
      <c r="H122" s="185"/>
    </row>
    <row r="123" ht="18" customHeight="1">
      <c r="H123" s="185"/>
    </row>
    <row r="124" ht="18" customHeight="1">
      <c r="H124" s="185"/>
    </row>
    <row r="125" ht="18" customHeight="1">
      <c r="H125" s="185"/>
    </row>
    <row r="126" ht="18" customHeight="1">
      <c r="H126" s="185"/>
    </row>
    <row r="127" ht="18" customHeight="1">
      <c r="H127" s="185"/>
    </row>
    <row r="128" ht="18" customHeight="1">
      <c r="H128" s="185"/>
    </row>
    <row r="129" ht="18" customHeight="1">
      <c r="H129" s="185"/>
    </row>
    <row r="130" ht="18" customHeight="1">
      <c r="H130" s="185"/>
    </row>
    <row r="131" ht="18" customHeight="1">
      <c r="H131" s="185"/>
    </row>
    <row r="132" ht="18" customHeight="1">
      <c r="H132" s="185"/>
    </row>
    <row r="133" ht="18" customHeight="1">
      <c r="H133" s="185"/>
    </row>
    <row r="134" ht="18" customHeight="1">
      <c r="H134" s="185"/>
    </row>
    <row r="135" ht="18" customHeight="1">
      <c r="H135" s="185"/>
    </row>
    <row r="136" ht="18" customHeight="1">
      <c r="H136" s="185"/>
    </row>
    <row r="137" ht="18" customHeight="1">
      <c r="H137" s="185"/>
    </row>
    <row r="138" ht="18" customHeight="1">
      <c r="H138" s="185"/>
    </row>
    <row r="139" ht="18" customHeight="1">
      <c r="H139" s="185"/>
    </row>
    <row r="140" ht="18" customHeight="1">
      <c r="H140" s="185"/>
    </row>
    <row r="141" ht="18" customHeight="1">
      <c r="H141" s="185"/>
    </row>
    <row r="142" ht="18" customHeight="1">
      <c r="H142" s="185"/>
    </row>
    <row r="143" ht="18" customHeight="1">
      <c r="H143" s="185"/>
    </row>
    <row r="144" ht="18" customHeight="1">
      <c r="H144" s="185"/>
    </row>
    <row r="145" ht="18" customHeight="1">
      <c r="H145" s="185"/>
    </row>
    <row r="146" ht="18" customHeight="1">
      <c r="H146" s="185"/>
    </row>
    <row r="147" ht="18" customHeight="1">
      <c r="H147" s="185"/>
    </row>
    <row r="148" ht="18" customHeight="1">
      <c r="H148" s="185"/>
    </row>
    <row r="149" ht="18" customHeight="1">
      <c r="H149" s="185"/>
    </row>
    <row r="150" ht="18" customHeight="1">
      <c r="H150" s="185"/>
    </row>
    <row r="151" ht="18" customHeight="1">
      <c r="H151" s="185"/>
    </row>
    <row r="152" ht="18" customHeight="1">
      <c r="H152" s="185"/>
    </row>
    <row r="153" ht="18" customHeight="1">
      <c r="H153" s="185"/>
    </row>
    <row r="154" ht="18" customHeight="1">
      <c r="H154" s="185"/>
    </row>
    <row r="155" ht="18" customHeight="1">
      <c r="H155" s="185"/>
    </row>
    <row r="156" ht="18" customHeight="1">
      <c r="H156" s="185"/>
    </row>
    <row r="157" ht="18" customHeight="1">
      <c r="H157" s="185"/>
    </row>
    <row r="158" ht="18" customHeight="1">
      <c r="H158" s="185"/>
    </row>
    <row r="159" ht="18" customHeight="1">
      <c r="H159" s="185"/>
    </row>
    <row r="160" ht="18" customHeight="1">
      <c r="H160" s="185"/>
    </row>
    <row r="161" ht="18" customHeight="1">
      <c r="H161" s="185"/>
    </row>
    <row r="162" ht="18" customHeight="1">
      <c r="H162" s="185"/>
    </row>
    <row r="163" ht="18" customHeight="1">
      <c r="H163" s="185"/>
    </row>
    <row r="164" ht="18" customHeight="1">
      <c r="H164" s="185"/>
    </row>
    <row r="165" ht="18" customHeight="1">
      <c r="H165" s="185"/>
    </row>
    <row r="166" ht="18" customHeight="1">
      <c r="H166" s="185"/>
    </row>
    <row r="167" ht="18" customHeight="1">
      <c r="H167" s="185"/>
    </row>
    <row r="168" ht="18" customHeight="1">
      <c r="H168" s="185"/>
    </row>
    <row r="169" ht="18" customHeight="1">
      <c r="H169" s="185"/>
    </row>
    <row r="170" ht="18" customHeight="1">
      <c r="H170" s="185"/>
    </row>
    <row r="171" ht="18" customHeight="1">
      <c r="H171" s="185"/>
    </row>
    <row r="172" ht="18" customHeight="1">
      <c r="H172" s="185"/>
    </row>
    <row r="173" ht="18" customHeight="1">
      <c r="H173" s="185"/>
    </row>
    <row r="174" ht="18" customHeight="1">
      <c r="H174" s="185"/>
    </row>
    <row r="175" ht="18" customHeight="1">
      <c r="H175" s="185"/>
    </row>
    <row r="176" ht="18" customHeight="1">
      <c r="H176" s="185"/>
    </row>
    <row r="177" ht="18" customHeight="1">
      <c r="H177" s="185"/>
    </row>
    <row r="178" ht="18" customHeight="1">
      <c r="H178" s="185"/>
    </row>
    <row r="179" ht="18" customHeight="1">
      <c r="H179" s="185"/>
    </row>
    <row r="180" ht="18" customHeight="1">
      <c r="H180" s="185"/>
    </row>
    <row r="181" ht="18" customHeight="1">
      <c r="H181" s="185"/>
    </row>
    <row r="182" ht="18" customHeight="1">
      <c r="H182" s="185"/>
    </row>
    <row r="183" ht="18" customHeight="1">
      <c r="H183" s="185"/>
    </row>
    <row r="184" ht="18" customHeight="1">
      <c r="H184" s="185"/>
    </row>
    <row r="185" ht="18" customHeight="1">
      <c r="H185" s="185"/>
    </row>
    <row r="186" ht="18" customHeight="1">
      <c r="H186" s="185"/>
    </row>
    <row r="187" ht="18" customHeight="1">
      <c r="H187" s="185"/>
    </row>
    <row r="188" ht="18" customHeight="1">
      <c r="H188" s="185"/>
    </row>
    <row r="189" ht="18" customHeight="1">
      <c r="H189" s="185"/>
    </row>
    <row r="190" ht="18" customHeight="1">
      <c r="H190" s="185"/>
    </row>
    <row r="191" ht="18" customHeight="1">
      <c r="H191" s="185"/>
    </row>
    <row r="192" ht="18" customHeight="1">
      <c r="H192" s="185"/>
    </row>
    <row r="193" ht="18" customHeight="1">
      <c r="H193" s="185"/>
    </row>
    <row r="194" ht="18" customHeight="1">
      <c r="H194" s="185"/>
    </row>
    <row r="195" ht="18" customHeight="1">
      <c r="H195" s="185"/>
    </row>
    <row r="196" ht="18" customHeight="1">
      <c r="H196" s="185"/>
    </row>
  </sheetData>
  <mergeCells count="13">
    <mergeCell ref="A8:P8"/>
    <mergeCell ref="A1:D1"/>
    <mergeCell ref="E1:H1"/>
    <mergeCell ref="I1:L1"/>
    <mergeCell ref="M1:P1"/>
    <mergeCell ref="A3:P3"/>
    <mergeCell ref="A55:P55"/>
    <mergeCell ref="A10:P10"/>
    <mergeCell ref="A15:P15"/>
    <mergeCell ref="A20:P20"/>
    <mergeCell ref="A23:P23"/>
    <mergeCell ref="A26:P26"/>
    <mergeCell ref="A47:P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82" zoomScaleNormal="82" workbookViewId="0" topLeftCell="A1">
      <pane ySplit="2" topLeftCell="A19" activePane="bottomLeft" state="frozen"/>
      <selection pane="bottomLeft" activeCell="F82" sqref="F82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6" width="8.8515625" style="17" customWidth="1"/>
    <col min="7" max="7" width="9.421875" style="17" bestFit="1" customWidth="1"/>
    <col min="8" max="8" width="8.8515625" style="17" customWidth="1"/>
    <col min="9" max="9" width="9.421875" style="347" bestFit="1" customWidth="1"/>
    <col min="10" max="10" width="12.00390625" style="17" bestFit="1" customWidth="1"/>
    <col min="11" max="11" width="8.8515625" style="17" customWidth="1"/>
    <col min="12" max="12" width="12.00390625" style="17" bestFit="1" customWidth="1"/>
    <col min="13" max="13" width="10.7109375" style="348" bestFit="1" customWidth="1"/>
    <col min="14" max="15" width="8.8515625" style="17" customWidth="1"/>
    <col min="16" max="16" width="11.7109375" style="17" customWidth="1"/>
    <col min="17" max="17" width="8.8515625" style="17" customWidth="1"/>
    <col min="18" max="18" width="12.421875" style="17" bestFit="1" customWidth="1"/>
    <col min="19" max="19" width="15.57421875" style="17" bestFit="1" customWidth="1"/>
    <col min="20" max="20" width="9.421875" style="17" bestFit="1" customWidth="1"/>
    <col min="21" max="21" width="14.28125" style="17" bestFit="1" customWidth="1"/>
    <col min="22" max="22" width="11.421875" style="17" bestFit="1" customWidth="1"/>
    <col min="23" max="16384" width="8.8515625" style="17" customWidth="1"/>
  </cols>
  <sheetData>
    <row r="1" spans="1:31" s="242" customFormat="1" ht="24" customHeight="1">
      <c r="A1" s="351" t="s">
        <v>222</v>
      </c>
      <c r="B1" s="352"/>
      <c r="C1" s="352"/>
      <c r="D1" s="353"/>
      <c r="E1" s="351" t="s">
        <v>219</v>
      </c>
      <c r="F1" s="352"/>
      <c r="G1" s="352"/>
      <c r="H1" s="352"/>
      <c r="I1" s="352"/>
      <c r="J1" s="352"/>
      <c r="K1" s="352"/>
      <c r="L1" s="352"/>
      <c r="M1" s="353"/>
      <c r="N1" s="351" t="s">
        <v>220</v>
      </c>
      <c r="O1" s="352"/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2"/>
      <c r="AE1" s="353"/>
    </row>
    <row r="2" spans="1:31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244" t="s">
        <v>2</v>
      </c>
      <c r="F2" s="245" t="s">
        <v>3</v>
      </c>
      <c r="G2" s="245" t="s">
        <v>4</v>
      </c>
      <c r="H2" s="245" t="s">
        <v>3</v>
      </c>
      <c r="I2" s="343" t="s">
        <v>254</v>
      </c>
      <c r="J2" s="245" t="s">
        <v>255</v>
      </c>
      <c r="K2" s="245" t="s">
        <v>3</v>
      </c>
      <c r="L2" s="245" t="s">
        <v>263</v>
      </c>
      <c r="M2" s="305" t="s">
        <v>256</v>
      </c>
      <c r="N2" s="246" t="s">
        <v>7</v>
      </c>
      <c r="O2" s="246" t="s">
        <v>3</v>
      </c>
      <c r="P2" s="247" t="s">
        <v>8</v>
      </c>
      <c r="Q2" s="247" t="s">
        <v>3</v>
      </c>
      <c r="R2" s="247" t="s">
        <v>257</v>
      </c>
      <c r="S2" s="247" t="s">
        <v>258</v>
      </c>
      <c r="T2" s="247" t="s">
        <v>3</v>
      </c>
      <c r="U2" s="247" t="s">
        <v>264</v>
      </c>
      <c r="V2" s="306" t="s">
        <v>259</v>
      </c>
      <c r="W2" s="307" t="s">
        <v>181</v>
      </c>
      <c r="X2" s="308" t="s">
        <v>3</v>
      </c>
      <c r="Y2" s="309" t="s">
        <v>182</v>
      </c>
      <c r="Z2" s="309" t="s">
        <v>3</v>
      </c>
      <c r="AA2" s="309" t="s">
        <v>260</v>
      </c>
      <c r="AB2" s="310" t="s">
        <v>261</v>
      </c>
      <c r="AC2" s="310" t="s">
        <v>3</v>
      </c>
      <c r="AD2" s="310" t="s">
        <v>265</v>
      </c>
      <c r="AE2" s="311" t="s">
        <v>262</v>
      </c>
    </row>
    <row r="3" spans="1:31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3">
        <v>73.219439</v>
      </c>
      <c r="F4" s="3">
        <v>0.005211</v>
      </c>
      <c r="G4" s="4">
        <v>239.556765</v>
      </c>
      <c r="H4" s="4">
        <v>0.093601</v>
      </c>
      <c r="I4" s="5">
        <v>0.8843673783160088</v>
      </c>
      <c r="J4" s="6">
        <v>0.708359</v>
      </c>
      <c r="K4" s="6">
        <v>6E-06</v>
      </c>
      <c r="L4" s="201">
        <v>0.708359</v>
      </c>
      <c r="M4" s="341">
        <v>54.77643718949432</v>
      </c>
      <c r="N4" s="4">
        <v>7.953958</v>
      </c>
      <c r="O4" s="4">
        <v>0.005138</v>
      </c>
      <c r="P4" s="4">
        <v>38.480861</v>
      </c>
      <c r="Q4" s="4">
        <v>0.002767</v>
      </c>
      <c r="R4" s="5">
        <v>0.12496187404978285</v>
      </c>
      <c r="S4" s="6">
        <v>0.5126390133020375</v>
      </c>
      <c r="T4" s="6">
        <v>7E-06</v>
      </c>
      <c r="U4" s="189">
        <v>0.5126390133020375</v>
      </c>
      <c r="V4" s="287">
        <v>0.019766424601552757</v>
      </c>
      <c r="W4" s="26">
        <v>0.5039</v>
      </c>
      <c r="X4" s="26">
        <v>0.000297</v>
      </c>
      <c r="Y4" s="23">
        <v>6.583331</v>
      </c>
      <c r="Z4" s="23">
        <v>0.000635</v>
      </c>
      <c r="AA4" s="27">
        <v>0.010849997385251846</v>
      </c>
      <c r="AB4" s="22">
        <v>0.28295302810561757</v>
      </c>
      <c r="AC4" s="22">
        <v>6E-06</v>
      </c>
      <c r="AD4" s="25">
        <v>0.28295302810561757</v>
      </c>
      <c r="AE4" s="323">
        <v>5.941903057713471</v>
      </c>
    </row>
    <row r="5" spans="1:31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9">
        <v>67.177285</v>
      </c>
      <c r="F5" s="9">
        <v>0.00548</v>
      </c>
      <c r="G5" s="10">
        <v>213.844109</v>
      </c>
      <c r="H5" s="10">
        <v>0.006002</v>
      </c>
      <c r="I5" s="5">
        <v>0.9089481430503246</v>
      </c>
      <c r="J5" s="11">
        <v>0.70834</v>
      </c>
      <c r="K5" s="11">
        <v>6E-06</v>
      </c>
      <c r="L5" s="201">
        <v>0.70834</v>
      </c>
      <c r="M5" s="341">
        <v>54.50674237047481</v>
      </c>
      <c r="N5" s="12">
        <v>7.056645</v>
      </c>
      <c r="O5" s="12">
        <v>0.000893</v>
      </c>
      <c r="P5" s="13">
        <v>34.276092</v>
      </c>
      <c r="Q5" s="13">
        <v>0.002771</v>
      </c>
      <c r="R5" s="5">
        <v>0.12446469859395796</v>
      </c>
      <c r="S5" s="14">
        <v>0.5126410133528086</v>
      </c>
      <c r="T5" s="14">
        <v>8E-06</v>
      </c>
      <c r="U5" s="189">
        <v>0.5126410133528086</v>
      </c>
      <c r="V5" s="287">
        <v>0.05878130003189597</v>
      </c>
      <c r="W5" s="28">
        <v>0.408173</v>
      </c>
      <c r="X5" s="28">
        <v>7.9E-05</v>
      </c>
      <c r="Y5" s="29">
        <v>6.007341</v>
      </c>
      <c r="Z5" s="29">
        <v>0.000668</v>
      </c>
      <c r="AA5" s="30">
        <v>0.009631487233183855</v>
      </c>
      <c r="AB5" s="31">
        <v>0.2829580311112214</v>
      </c>
      <c r="AC5" s="32">
        <v>7E-06</v>
      </c>
      <c r="AD5" s="25">
        <v>0.2829580311112214</v>
      </c>
      <c r="AE5" s="323">
        <v>6.118822116498723</v>
      </c>
    </row>
    <row r="6" spans="1:31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9">
        <v>69.948796</v>
      </c>
      <c r="F6" s="9">
        <v>0.004317</v>
      </c>
      <c r="G6" s="10">
        <v>229.044897</v>
      </c>
      <c r="H6" s="10">
        <v>0.011608</v>
      </c>
      <c r="I6" s="5">
        <v>0.8836311636376525</v>
      </c>
      <c r="J6" s="11">
        <v>0.70828</v>
      </c>
      <c r="K6" s="11">
        <v>1E-05</v>
      </c>
      <c r="L6" s="201">
        <v>0.70828</v>
      </c>
      <c r="M6" s="342">
        <v>53.65507452093743</v>
      </c>
      <c r="N6" s="12">
        <v>7.090623</v>
      </c>
      <c r="O6" s="12">
        <v>0.000649</v>
      </c>
      <c r="P6" s="13">
        <v>34.447957</v>
      </c>
      <c r="Q6" s="13">
        <v>0.0021</v>
      </c>
      <c r="R6" s="5">
        <v>0.12443992391798926</v>
      </c>
      <c r="S6" s="14">
        <v>0.5126370132512664</v>
      </c>
      <c r="T6" s="14">
        <v>8E-06</v>
      </c>
      <c r="U6" s="189">
        <v>0.5126370132512664</v>
      </c>
      <c r="V6" s="321">
        <v>-0.019248450828790453</v>
      </c>
      <c r="W6" s="28">
        <v>0.426678</v>
      </c>
      <c r="X6" s="28">
        <v>4.2E-05</v>
      </c>
      <c r="Y6" s="29">
        <v>6.06957</v>
      </c>
      <c r="Z6" s="29">
        <v>0.001123</v>
      </c>
      <c r="AA6" s="30">
        <v>0.009964953654152437</v>
      </c>
      <c r="AB6" s="31">
        <v>0.28297803189095133</v>
      </c>
      <c r="AC6" s="32">
        <v>6E-06</v>
      </c>
      <c r="AD6" s="25">
        <v>0.28297803189095133</v>
      </c>
      <c r="AE6" s="323">
        <v>6.826100781558431</v>
      </c>
    </row>
    <row r="7" spans="1:31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50"/>
    </row>
    <row r="8" spans="1:31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16">
        <v>52.004272</v>
      </c>
      <c r="F8" s="16">
        <v>0.005614</v>
      </c>
      <c r="G8" s="16">
        <v>166.638518</v>
      </c>
      <c r="H8" s="16">
        <v>0.01633</v>
      </c>
      <c r="I8" s="5">
        <v>0.9028773546043765</v>
      </c>
      <c r="J8" s="201">
        <v>0.707191</v>
      </c>
      <c r="K8" s="201">
        <v>6E-06</v>
      </c>
      <c r="L8" s="201">
        <v>0.707174396835669</v>
      </c>
      <c r="M8" s="341">
        <v>37.983613161978184</v>
      </c>
      <c r="N8" s="187">
        <v>3.264514</v>
      </c>
      <c r="O8" s="187">
        <v>0.003946</v>
      </c>
      <c r="P8" s="187">
        <v>15.899415</v>
      </c>
      <c r="Q8" s="187">
        <v>0.001328</v>
      </c>
      <c r="R8" s="5">
        <v>0.12412764716604621</v>
      </c>
      <c r="S8" s="189">
        <v>0.5125620113473489</v>
      </c>
      <c r="T8" s="189">
        <v>7E-06</v>
      </c>
      <c r="U8" s="189">
        <v>0.512560960068615</v>
      </c>
      <c r="V8" s="287">
        <v>-1.470321317654788</v>
      </c>
      <c r="W8" s="19"/>
      <c r="X8" s="19"/>
      <c r="Y8" s="19"/>
      <c r="Z8" s="19"/>
      <c r="AA8" s="19"/>
      <c r="AB8" s="19"/>
      <c r="AC8" s="19"/>
      <c r="AD8" s="20"/>
      <c r="AE8" s="319"/>
    </row>
    <row r="9" spans="1:31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16">
        <v>50.653471</v>
      </c>
      <c r="F9" s="16">
        <v>0.001214</v>
      </c>
      <c r="G9" s="16">
        <v>142.452736</v>
      </c>
      <c r="H9" s="16">
        <v>0.011811</v>
      </c>
      <c r="I9" s="5">
        <v>1.028805228285786</v>
      </c>
      <c r="J9" s="201">
        <v>0.707888</v>
      </c>
      <c r="K9" s="201">
        <v>5E-06</v>
      </c>
      <c r="L9" s="201">
        <v>0.7078690811267081</v>
      </c>
      <c r="M9" s="342">
        <v>47.844306027802205</v>
      </c>
      <c r="N9" s="187">
        <v>3.847929</v>
      </c>
      <c r="O9" s="187">
        <v>0.005019</v>
      </c>
      <c r="P9" s="187">
        <v>18.956208</v>
      </c>
      <c r="Q9" s="187">
        <v>0.001652</v>
      </c>
      <c r="R9" s="5">
        <v>0.12271547874046869</v>
      </c>
      <c r="S9" s="189">
        <v>0.5124900095195879</v>
      </c>
      <c r="T9" s="189">
        <v>8E-06</v>
      </c>
      <c r="U9" s="189">
        <v>0.5124889702009826</v>
      </c>
      <c r="V9" s="321">
        <v>-2.8746280912150812</v>
      </c>
      <c r="W9" s="21">
        <v>0.343213</v>
      </c>
      <c r="X9" s="21">
        <v>6E-05</v>
      </c>
      <c r="Y9" s="21">
        <v>5.019195</v>
      </c>
      <c r="Z9" s="21">
        <v>0.000596</v>
      </c>
      <c r="AA9" s="33">
        <v>0.009692899310062482</v>
      </c>
      <c r="AB9" s="25">
        <v>0.2828660275244641</v>
      </c>
      <c r="AC9" s="25">
        <v>5E-06</v>
      </c>
      <c r="AD9" s="25">
        <v>0.2828657927935258</v>
      </c>
      <c r="AE9" s="323">
        <v>2.8858218290506166</v>
      </c>
    </row>
    <row r="10" spans="1:31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50"/>
    </row>
    <row r="11" spans="1:31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16">
        <v>68.164254</v>
      </c>
      <c r="F11" s="16">
        <v>0.001146</v>
      </c>
      <c r="G11" s="16">
        <v>127.465728</v>
      </c>
      <c r="H11" s="16">
        <v>0.007789</v>
      </c>
      <c r="I11" s="5">
        <v>1.547445165437751</v>
      </c>
      <c r="J11" s="201">
        <v>0.709236</v>
      </c>
      <c r="K11" s="201">
        <v>7E-06</v>
      </c>
      <c r="L11" s="201">
        <v>0.7091777685428065</v>
      </c>
      <c r="M11" s="341">
        <v>66.4435306865796</v>
      </c>
      <c r="N11" s="187">
        <v>6.138336</v>
      </c>
      <c r="O11" s="187">
        <v>0.016061</v>
      </c>
      <c r="P11" s="187">
        <v>30.054458</v>
      </c>
      <c r="Q11" s="187">
        <v>0.001798</v>
      </c>
      <c r="R11" s="5">
        <v>0.12346906123757255</v>
      </c>
      <c r="S11" s="189">
        <v>0.512418007691827</v>
      </c>
      <c r="T11" s="189">
        <v>4E-06</v>
      </c>
      <c r="U11" s="189">
        <v>0.5124158678309838</v>
      </c>
      <c r="V11" s="287">
        <v>-4.266647932682499</v>
      </c>
      <c r="W11" s="21">
        <v>0.496715</v>
      </c>
      <c r="X11" s="21">
        <v>0.000439</v>
      </c>
      <c r="Y11" s="21">
        <v>5.869652</v>
      </c>
      <c r="Z11" s="21">
        <v>0.003445</v>
      </c>
      <c r="AA11" s="33">
        <v>0.011995600329220963</v>
      </c>
      <c r="AB11" s="25">
        <v>0.2829040290059508</v>
      </c>
      <c r="AC11" s="25">
        <v>1E-05</v>
      </c>
      <c r="AD11" s="25">
        <v>0.28290343454924743</v>
      </c>
      <c r="AE11" s="323">
        <v>4.247055030373037</v>
      </c>
    </row>
    <row r="12" spans="1:31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9">
        <v>66.187655</v>
      </c>
      <c r="F12" s="9">
        <v>0.009671</v>
      </c>
      <c r="G12" s="10">
        <v>111.935459</v>
      </c>
      <c r="H12" s="10">
        <v>0.00254</v>
      </c>
      <c r="I12" s="5">
        <v>1.7110561211120492</v>
      </c>
      <c r="J12" s="11">
        <v>0.709305</v>
      </c>
      <c r="K12" s="11">
        <v>6E-06</v>
      </c>
      <c r="L12" s="201">
        <v>0.7092406117467049</v>
      </c>
      <c r="M12" s="341">
        <v>67.3355602895831</v>
      </c>
      <c r="N12" s="12">
        <v>7.608763</v>
      </c>
      <c r="O12" s="12">
        <v>0.001595</v>
      </c>
      <c r="P12" s="13">
        <v>38.502358</v>
      </c>
      <c r="Q12" s="13">
        <v>0.002148</v>
      </c>
      <c r="R12" s="5">
        <v>0.11946659813597896</v>
      </c>
      <c r="S12" s="14">
        <v>0.5124510085295507</v>
      </c>
      <c r="T12" s="14">
        <v>7E-06</v>
      </c>
      <c r="U12" s="189">
        <v>0.5124489380359967</v>
      </c>
      <c r="V12" s="287">
        <v>-3.6215450544174743</v>
      </c>
      <c r="W12" s="28">
        <v>0.425503</v>
      </c>
      <c r="X12" s="28">
        <v>3.9E-05</v>
      </c>
      <c r="Y12" s="29">
        <v>5.116033</v>
      </c>
      <c r="Z12" s="29">
        <v>0.000351</v>
      </c>
      <c r="AA12" s="30">
        <v>0.011789545735880166</v>
      </c>
      <c r="AB12" s="31">
        <v>0.2829130293568292</v>
      </c>
      <c r="AC12" s="32">
        <v>6E-06</v>
      </c>
      <c r="AD12" s="25">
        <v>0.2829124451114143</v>
      </c>
      <c r="AE12" s="323">
        <v>4.56569340309354</v>
      </c>
    </row>
    <row r="13" spans="1:31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16">
        <v>64.130393</v>
      </c>
      <c r="F13" s="16">
        <v>0.002718</v>
      </c>
      <c r="G13" s="16">
        <v>125.820127</v>
      </c>
      <c r="H13" s="16">
        <v>0.010005</v>
      </c>
      <c r="I13" s="5">
        <v>1.474921898340402</v>
      </c>
      <c r="J13" s="201">
        <v>0.709312</v>
      </c>
      <c r="K13" s="201">
        <v>6E-06</v>
      </c>
      <c r="L13" s="201">
        <v>0.7092564976446951</v>
      </c>
      <c r="M13" s="341">
        <v>67.56105310978367</v>
      </c>
      <c r="N13" s="187">
        <v>4.427852</v>
      </c>
      <c r="O13" s="187">
        <v>0.009764</v>
      </c>
      <c r="P13" s="187">
        <v>21.621458</v>
      </c>
      <c r="Q13" s="187">
        <v>0.000873</v>
      </c>
      <c r="R13" s="5">
        <v>0.12380104324281657</v>
      </c>
      <c r="S13" s="189">
        <v>0.512416007641056</v>
      </c>
      <c r="T13" s="189">
        <v>3E-06</v>
      </c>
      <c r="U13" s="189">
        <v>0.5124138620265828</v>
      </c>
      <c r="V13" s="287">
        <v>-4.30577530403764</v>
      </c>
      <c r="W13" s="21">
        <v>0.51114</v>
      </c>
      <c r="X13" s="21">
        <v>0.000116</v>
      </c>
      <c r="Y13" s="21">
        <v>5.074908</v>
      </c>
      <c r="Z13" s="21">
        <v>0.000583</v>
      </c>
      <c r="AA13" s="33">
        <v>0.014277025194684196</v>
      </c>
      <c r="AB13" s="25">
        <v>0.2828910284991264</v>
      </c>
      <c r="AC13" s="25">
        <v>5E-06</v>
      </c>
      <c r="AD13" s="25">
        <v>0.28289032098361255</v>
      </c>
      <c r="AE13" s="323">
        <v>3.783323119190829</v>
      </c>
    </row>
    <row r="14" spans="1:31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9">
        <v>59.185884</v>
      </c>
      <c r="F14" s="9">
        <v>0.001564</v>
      </c>
      <c r="G14" s="10">
        <v>114.560393</v>
      </c>
      <c r="H14" s="10">
        <v>0.002091</v>
      </c>
      <c r="I14" s="5">
        <v>1.4949758261602628</v>
      </c>
      <c r="J14" s="11">
        <v>0.709201</v>
      </c>
      <c r="K14" s="11">
        <v>5E-06</v>
      </c>
      <c r="L14" s="201">
        <v>0.7091447430011926</v>
      </c>
      <c r="M14" s="341">
        <v>65.97474871896436</v>
      </c>
      <c r="N14" s="12">
        <v>7.985384</v>
      </c>
      <c r="O14" s="12">
        <v>0.000348</v>
      </c>
      <c r="P14" s="13">
        <v>40.021308</v>
      </c>
      <c r="Q14" s="13">
        <v>0.002706</v>
      </c>
      <c r="R14" s="5">
        <v>0.12062047061122996</v>
      </c>
      <c r="S14" s="14">
        <v>0.5124190077172126</v>
      </c>
      <c r="T14" s="14">
        <v>7E-06</v>
      </c>
      <c r="U14" s="189">
        <v>0.5124169172257214</v>
      </c>
      <c r="V14" s="287">
        <v>-4.246177313725896</v>
      </c>
      <c r="W14" s="28">
        <v>0.475569</v>
      </c>
      <c r="X14" s="28">
        <v>6.5E-05</v>
      </c>
      <c r="Y14" s="29">
        <v>4.918235</v>
      </c>
      <c r="Z14" s="29">
        <v>0.000539</v>
      </c>
      <c r="AA14" s="30">
        <v>0.013706617459777196</v>
      </c>
      <c r="AB14" s="31">
        <v>0.2828910284991264</v>
      </c>
      <c r="AC14" s="32">
        <v>6E-06</v>
      </c>
      <c r="AD14" s="25">
        <v>0.28289034925086826</v>
      </c>
      <c r="AE14" s="323">
        <v>3.7843227274492186</v>
      </c>
    </row>
    <row r="15" spans="1:31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9">
        <v>55.741652</v>
      </c>
      <c r="F15" s="9">
        <v>0.008207</v>
      </c>
      <c r="G15" s="10">
        <v>138.956728</v>
      </c>
      <c r="H15" s="10">
        <v>0.004435</v>
      </c>
      <c r="I15" s="5">
        <v>1.160625289477898</v>
      </c>
      <c r="J15" s="11">
        <v>0.707818</v>
      </c>
      <c r="K15" s="11">
        <v>7E-06</v>
      </c>
      <c r="L15" s="201">
        <v>0.7077743248486139</v>
      </c>
      <c r="M15" s="341">
        <v>46.52231019327991</v>
      </c>
      <c r="N15" s="12">
        <v>8.32489</v>
      </c>
      <c r="O15" s="12">
        <v>0.000205</v>
      </c>
      <c r="P15" s="13">
        <v>41.871708</v>
      </c>
      <c r="Q15" s="13">
        <v>0.002889</v>
      </c>
      <c r="R15" s="5">
        <v>0.12019536805415877</v>
      </c>
      <c r="S15" s="14">
        <v>0.512550011042722</v>
      </c>
      <c r="T15" s="14">
        <v>8E-06</v>
      </c>
      <c r="U15" s="189">
        <v>0.512547927918747</v>
      </c>
      <c r="V15" s="287">
        <v>-1.690542260313066</v>
      </c>
      <c r="W15" s="28">
        <v>0.505836</v>
      </c>
      <c r="X15" s="28">
        <v>7.6E-05</v>
      </c>
      <c r="Y15" s="29">
        <v>6.18175</v>
      </c>
      <c r="Z15" s="29">
        <v>0.000779</v>
      </c>
      <c r="AA15" s="30">
        <v>0.011599209379595023</v>
      </c>
      <c r="AB15" s="31">
        <v>0.2829420304874375</v>
      </c>
      <c r="AC15" s="32">
        <v>6E-06</v>
      </c>
      <c r="AD15" s="25">
        <v>0.2829414556743744</v>
      </c>
      <c r="AE15" s="323">
        <v>5.591587060131964</v>
      </c>
    </row>
    <row r="16" spans="1:31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9">
        <v>68.088327</v>
      </c>
      <c r="F16" s="9">
        <v>0.004484</v>
      </c>
      <c r="G16" s="10">
        <v>93.200637</v>
      </c>
      <c r="H16" s="10">
        <v>0.001855</v>
      </c>
      <c r="I16" s="5">
        <v>2.1143081242486357</v>
      </c>
      <c r="J16" s="11">
        <v>0.710707</v>
      </c>
      <c r="K16" s="11">
        <v>6E-06</v>
      </c>
      <c r="L16" s="201">
        <v>0.7106274370883174</v>
      </c>
      <c r="M16" s="341">
        <v>87.02089111566336</v>
      </c>
      <c r="N16" s="12">
        <v>7.949924</v>
      </c>
      <c r="O16" s="12">
        <v>0.000146</v>
      </c>
      <c r="P16" s="13">
        <v>40.670521</v>
      </c>
      <c r="Q16" s="13">
        <v>0.002789</v>
      </c>
      <c r="R16" s="5">
        <v>0.11816832070761144</v>
      </c>
      <c r="S16" s="14">
        <v>0.5124320080472249</v>
      </c>
      <c r="T16" s="14">
        <v>9E-06</v>
      </c>
      <c r="U16" s="189">
        <v>0.5124299600543119</v>
      </c>
      <c r="V16" s="287">
        <v>-3.9917499141628454</v>
      </c>
      <c r="W16" s="28">
        <v>0.448148</v>
      </c>
      <c r="X16" s="28">
        <v>7.7E-05</v>
      </c>
      <c r="Y16" s="29">
        <v>4.831069</v>
      </c>
      <c r="Z16" s="29">
        <v>0.000393</v>
      </c>
      <c r="AA16" s="30">
        <v>0.013149397234353358</v>
      </c>
      <c r="AB16" s="31">
        <v>0.2829110292788562</v>
      </c>
      <c r="AC16" s="32">
        <v>6E-06</v>
      </c>
      <c r="AD16" s="25">
        <v>0.2829103776443305</v>
      </c>
      <c r="AE16" s="323">
        <v>4.492582054986816</v>
      </c>
    </row>
    <row r="17" spans="1:31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38">
        <v>66.909864</v>
      </c>
      <c r="F17" s="238">
        <v>0.002348</v>
      </c>
      <c r="G17" s="238">
        <v>85.772943</v>
      </c>
      <c r="H17" s="238">
        <v>0.002835</v>
      </c>
      <c r="I17" s="241">
        <v>2.25766131365432</v>
      </c>
      <c r="J17" s="240">
        <v>0.710812</v>
      </c>
      <c r="K17" s="240">
        <v>1E-05</v>
      </c>
      <c r="L17" s="237">
        <v>0.7107284306682848</v>
      </c>
      <c r="M17" s="320">
        <v>89.59545777146971</v>
      </c>
      <c r="N17" s="236">
        <v>8.028591</v>
      </c>
      <c r="O17" s="236">
        <v>0.001436</v>
      </c>
      <c r="P17" s="236">
        <v>41.018111</v>
      </c>
      <c r="Q17" s="236">
        <v>0.016635</v>
      </c>
      <c r="R17" s="241">
        <v>0.11832541043471798</v>
      </c>
      <c r="S17" s="237">
        <v>0.5123980055262103</v>
      </c>
      <c r="T17" s="237">
        <v>2.2E-05</v>
      </c>
      <c r="U17" s="240">
        <v>0.5123959548107516</v>
      </c>
      <c r="V17" s="322">
        <v>-4.6550926569211</v>
      </c>
      <c r="W17" s="28"/>
      <c r="X17" s="28"/>
      <c r="Y17" s="29"/>
      <c r="Z17" s="29"/>
      <c r="AA17" s="30"/>
      <c r="AB17" s="31"/>
      <c r="AC17" s="32"/>
      <c r="AD17" s="25"/>
      <c r="AE17" s="323"/>
    </row>
    <row r="18" spans="1:31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16">
        <v>69.410753</v>
      </c>
      <c r="F18" s="16">
        <v>0.002596</v>
      </c>
      <c r="G18" s="16">
        <v>93.101027</v>
      </c>
      <c r="H18" s="16">
        <v>0.006393</v>
      </c>
      <c r="I18" s="5">
        <v>2.1576164782802465</v>
      </c>
      <c r="J18" s="201">
        <v>0.710412</v>
      </c>
      <c r="K18" s="201">
        <v>6E-06</v>
      </c>
      <c r="L18" s="201">
        <v>0.7103308073642923</v>
      </c>
      <c r="M18" s="341">
        <v>82.81037226006482</v>
      </c>
      <c r="N18" s="187">
        <v>5.786015</v>
      </c>
      <c r="O18" s="187">
        <v>0.008439</v>
      </c>
      <c r="P18" s="187">
        <v>29.043672</v>
      </c>
      <c r="Q18" s="187">
        <v>0.001951</v>
      </c>
      <c r="R18" s="5">
        <v>0.12043323893951889</v>
      </c>
      <c r="S18" s="189">
        <v>0.5124370081741528</v>
      </c>
      <c r="T18" s="189">
        <v>6E-06</v>
      </c>
      <c r="U18" s="189">
        <v>0.5124349209276018</v>
      </c>
      <c r="V18" s="287">
        <v>-3.8949778005092917</v>
      </c>
      <c r="W18" s="21"/>
      <c r="X18" s="21"/>
      <c r="Y18" s="21"/>
      <c r="Z18" s="21"/>
      <c r="AA18" s="33"/>
      <c r="AB18" s="25"/>
      <c r="AC18" s="25"/>
      <c r="AD18" s="25"/>
      <c r="AE18" s="323"/>
    </row>
    <row r="19" spans="1:31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16">
        <v>55.940746</v>
      </c>
      <c r="F19" s="16">
        <v>0.001651</v>
      </c>
      <c r="G19" s="16">
        <v>127.07512</v>
      </c>
      <c r="H19" s="16">
        <v>0.009893</v>
      </c>
      <c r="I19" s="5">
        <v>1.2737163127038005</v>
      </c>
      <c r="J19" s="201">
        <v>0.708129</v>
      </c>
      <c r="K19" s="201">
        <v>7E-06</v>
      </c>
      <c r="L19" s="201">
        <v>0.7080810691533396</v>
      </c>
      <c r="M19" s="341">
        <v>50.876400745534234</v>
      </c>
      <c r="N19" s="187">
        <v>5.602844</v>
      </c>
      <c r="O19" s="187">
        <v>0.048752</v>
      </c>
      <c r="P19" s="187">
        <v>26.754816</v>
      </c>
      <c r="Q19" s="187">
        <v>0.002769</v>
      </c>
      <c r="R19" s="5">
        <v>0.12660077499461062</v>
      </c>
      <c r="S19" s="189">
        <v>0.5125490110173365</v>
      </c>
      <c r="T19" s="189">
        <v>8E-06</v>
      </c>
      <c r="U19" s="189">
        <v>0.5125468168802919</v>
      </c>
      <c r="V19" s="287">
        <v>-1.7122153677207042</v>
      </c>
      <c r="W19" s="21">
        <v>0.503831</v>
      </c>
      <c r="X19" s="21">
        <v>0.000105</v>
      </c>
      <c r="Y19" s="21">
        <v>5.666291</v>
      </c>
      <c r="Z19" s="21">
        <v>0.000592</v>
      </c>
      <c r="AA19" s="33">
        <v>0.012604239859583347</v>
      </c>
      <c r="AB19" s="25">
        <v>0.282949030760343</v>
      </c>
      <c r="AC19" s="25">
        <v>5E-06</v>
      </c>
      <c r="AD19" s="25">
        <v>0.2829484061417604</v>
      </c>
      <c r="AE19" s="323">
        <v>5.837374789745553</v>
      </c>
    </row>
    <row r="20" spans="1:31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16">
        <v>63.618927</v>
      </c>
      <c r="F20" s="16">
        <v>0.001694</v>
      </c>
      <c r="G20" s="16">
        <v>109.025183</v>
      </c>
      <c r="H20" s="16">
        <v>0.005711</v>
      </c>
      <c r="I20" s="5">
        <v>1.6886553045277262</v>
      </c>
      <c r="J20" s="201">
        <v>0.70993</v>
      </c>
      <c r="K20" s="201">
        <v>6E-06</v>
      </c>
      <c r="L20" s="201">
        <v>0.7098664547052932</v>
      </c>
      <c r="M20" s="341">
        <v>76.21910554601597</v>
      </c>
      <c r="N20" s="187">
        <v>4.976267</v>
      </c>
      <c r="O20" s="187">
        <v>0.003269</v>
      </c>
      <c r="P20" s="187">
        <v>25.514548</v>
      </c>
      <c r="Q20" s="187">
        <v>0.000989</v>
      </c>
      <c r="R20" s="5">
        <v>0.11790529542740547</v>
      </c>
      <c r="S20" s="189">
        <v>0.5124290079710684</v>
      </c>
      <c r="T20" s="189">
        <v>4E-06</v>
      </c>
      <c r="U20" s="189">
        <v>0.512426964536686</v>
      </c>
      <c r="V20" s="287">
        <v>-4.050183692894116</v>
      </c>
      <c r="W20" s="21">
        <v>0.322872</v>
      </c>
      <c r="X20" s="21">
        <v>5.6E-05</v>
      </c>
      <c r="Y20" s="21">
        <v>5.150293</v>
      </c>
      <c r="Z20" s="21">
        <v>0.001043</v>
      </c>
      <c r="AA20" s="33">
        <v>0.008886389680946283</v>
      </c>
      <c r="AB20" s="25">
        <v>0.28290202892797783</v>
      </c>
      <c r="AC20" s="25">
        <v>8E-06</v>
      </c>
      <c r="AD20" s="25">
        <v>0.28290158855202585</v>
      </c>
      <c r="AE20" s="323">
        <v>4.181775468472537</v>
      </c>
    </row>
    <row r="21" spans="1:31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9">
        <v>63.88276</v>
      </c>
      <c r="F21" s="9">
        <v>0.006302</v>
      </c>
      <c r="G21" s="10">
        <v>123.683971</v>
      </c>
      <c r="H21" s="10">
        <v>0.002816</v>
      </c>
      <c r="I21" s="5">
        <v>1.4944931518101536</v>
      </c>
      <c r="J21" s="11">
        <v>0.708569</v>
      </c>
      <c r="K21" s="11">
        <v>7E-06</v>
      </c>
      <c r="L21" s="201">
        <v>0.7085100022238486</v>
      </c>
      <c r="M21" s="341">
        <v>56.967114176160734</v>
      </c>
      <c r="N21" s="12">
        <v>7.506066</v>
      </c>
      <c r="O21" s="12">
        <v>0.000267</v>
      </c>
      <c r="P21" s="13">
        <v>37.23446</v>
      </c>
      <c r="Q21" s="13">
        <v>0.002381</v>
      </c>
      <c r="R21" s="5">
        <v>0.12187017321883603</v>
      </c>
      <c r="S21" s="14">
        <v>0.512552011093493</v>
      </c>
      <c r="T21" s="14">
        <v>7E-06</v>
      </c>
      <c r="U21" s="189">
        <v>0.5125497953273571</v>
      </c>
      <c r="V21" s="287">
        <v>-1.6508528139314027</v>
      </c>
      <c r="W21" s="28">
        <v>0.40762</v>
      </c>
      <c r="X21" s="28">
        <v>4.7E-05</v>
      </c>
      <c r="Y21" s="29">
        <v>6.034025</v>
      </c>
      <c r="Z21" s="29">
        <v>0.000741</v>
      </c>
      <c r="AA21" s="30">
        <v>0.009575901377192908</v>
      </c>
      <c r="AB21" s="31">
        <v>0.2829570310722349</v>
      </c>
      <c r="AC21" s="32">
        <v>7E-06</v>
      </c>
      <c r="AD21" s="25">
        <v>0.28295653324648606</v>
      </c>
      <c r="AE21" s="323">
        <v>6.127662070274376</v>
      </c>
    </row>
    <row r="22" spans="1:31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9">
        <v>64.154311</v>
      </c>
      <c r="F22" s="9">
        <v>0.002198</v>
      </c>
      <c r="G22" s="10">
        <v>97.833306</v>
      </c>
      <c r="H22" s="10">
        <v>0.003887</v>
      </c>
      <c r="I22" s="5">
        <v>1.897603374953996</v>
      </c>
      <c r="J22" s="11">
        <v>0.709573</v>
      </c>
      <c r="K22" s="11">
        <v>7E-06</v>
      </c>
      <c r="L22" s="201">
        <v>0.7094980887305813</v>
      </c>
      <c r="M22" s="341">
        <v>70.99253862038913</v>
      </c>
      <c r="N22" s="12">
        <v>8.024883</v>
      </c>
      <c r="O22" s="12">
        <v>0.000188</v>
      </c>
      <c r="P22" s="13">
        <v>40.093177</v>
      </c>
      <c r="Q22" s="13">
        <v>0.002718</v>
      </c>
      <c r="R22" s="5">
        <v>0.12100090554415285</v>
      </c>
      <c r="S22" s="14">
        <v>0.5124570086818642</v>
      </c>
      <c r="T22" s="14">
        <v>8E-06</v>
      </c>
      <c r="U22" s="189">
        <v>0.5124548087202013</v>
      </c>
      <c r="V22" s="287">
        <v>-3.5037640262824965</v>
      </c>
      <c r="W22" s="28">
        <v>0.398056</v>
      </c>
      <c r="X22" s="28">
        <v>6.9E-05</v>
      </c>
      <c r="Y22" s="29">
        <v>4.881102</v>
      </c>
      <c r="Z22" s="29">
        <v>0.000414</v>
      </c>
      <c r="AA22" s="30">
        <v>0.011559961358442412</v>
      </c>
      <c r="AB22" s="31">
        <v>0.2829420304874375</v>
      </c>
      <c r="AC22" s="32">
        <v>7E-06</v>
      </c>
      <c r="AD22" s="25">
        <v>0.28294142951566537</v>
      </c>
      <c r="AE22" s="323">
        <v>5.593552265381607</v>
      </c>
    </row>
    <row r="23" spans="1:31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236">
        <v>64.296575</v>
      </c>
      <c r="F23" s="236">
        <v>0.002966</v>
      </c>
      <c r="G23" s="236">
        <v>82.47272</v>
      </c>
      <c r="H23" s="236">
        <v>0.002532</v>
      </c>
      <c r="I23" s="344">
        <v>2.2561864410319314</v>
      </c>
      <c r="J23" s="237">
        <v>0.710306</v>
      </c>
      <c r="K23" s="237">
        <v>7E-06</v>
      </c>
      <c r="L23" s="237">
        <v>0.7102183882330438</v>
      </c>
      <c r="M23" s="320">
        <v>82.41305890702489</v>
      </c>
      <c r="N23" s="238">
        <v>8.304836</v>
      </c>
      <c r="O23" s="238">
        <v>0.000931</v>
      </c>
      <c r="P23" s="238">
        <v>41.613414</v>
      </c>
      <c r="Q23" s="238">
        <v>0.005364</v>
      </c>
      <c r="R23" s="239">
        <v>0.12064672474190397</v>
      </c>
      <c r="S23" s="240">
        <v>0.5124320092852958</v>
      </c>
      <c r="T23" s="240">
        <v>7E-06</v>
      </c>
      <c r="U23" s="240">
        <v>0.5124298157631235</v>
      </c>
      <c r="V23" s="322">
        <v>-3.9913036046079764</v>
      </c>
      <c r="W23" s="28"/>
      <c r="X23" s="28"/>
      <c r="Y23" s="29"/>
      <c r="Z23" s="29"/>
      <c r="AA23" s="30"/>
      <c r="AB23" s="31"/>
      <c r="AC23" s="32"/>
      <c r="AD23" s="25"/>
      <c r="AE23" s="323"/>
    </row>
    <row r="24" spans="1:31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16">
        <v>65.343972</v>
      </c>
      <c r="F24" s="16">
        <v>0.00428</v>
      </c>
      <c r="G24" s="16">
        <v>105.865192</v>
      </c>
      <c r="H24" s="16">
        <v>0.004862</v>
      </c>
      <c r="I24" s="5">
        <v>1.7861743614456818</v>
      </c>
      <c r="J24" s="201">
        <v>0.709695</v>
      </c>
      <c r="K24" s="201">
        <v>7E-06</v>
      </c>
      <c r="L24" s="201">
        <v>0.709616878169772</v>
      </c>
      <c r="M24" s="341">
        <v>72.68380939621454</v>
      </c>
      <c r="N24" s="187">
        <v>5.257191</v>
      </c>
      <c r="O24" s="187">
        <v>0.003005</v>
      </c>
      <c r="P24" s="187">
        <v>25.682016</v>
      </c>
      <c r="Q24" s="187">
        <v>0.001381</v>
      </c>
      <c r="R24" s="5">
        <v>0.12374971486606554</v>
      </c>
      <c r="S24" s="189">
        <v>0.5124490084787796</v>
      </c>
      <c r="T24" s="189">
        <v>6E-06</v>
      </c>
      <c r="U24" s="189">
        <v>0.5124465157384173</v>
      </c>
      <c r="V24" s="287">
        <v>-3.658010206356588</v>
      </c>
      <c r="W24" s="21">
        <v>0.417289</v>
      </c>
      <c r="X24" s="21">
        <v>8.2E-05</v>
      </c>
      <c r="Y24" s="21">
        <v>4.903933</v>
      </c>
      <c r="Z24" s="21">
        <v>0.000931</v>
      </c>
      <c r="AA24" s="33">
        <v>0.01206209261678058</v>
      </c>
      <c r="AB24" s="25">
        <v>0.2829440305654105</v>
      </c>
      <c r="AC24" s="25">
        <v>7E-06</v>
      </c>
      <c r="AD24" s="25">
        <v>0.282943335817117</v>
      </c>
      <c r="AE24" s="323">
        <v>5.667634255541731</v>
      </c>
    </row>
    <row r="25" spans="1:31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9">
        <v>61.887795</v>
      </c>
      <c r="F25" s="9">
        <v>0.002064</v>
      </c>
      <c r="G25" s="10">
        <v>114.03204</v>
      </c>
      <c r="H25" s="10">
        <v>0.00282</v>
      </c>
      <c r="I25" s="5">
        <v>1.570462226839727</v>
      </c>
      <c r="J25" s="11">
        <v>0.709174</v>
      </c>
      <c r="K25" s="11">
        <v>6E-06</v>
      </c>
      <c r="L25" s="201">
        <v>0.7091120032094486</v>
      </c>
      <c r="M25" s="341">
        <v>65.51223576354292</v>
      </c>
      <c r="N25" s="12">
        <v>8.183103</v>
      </c>
      <c r="O25" s="12">
        <v>0.000222</v>
      </c>
      <c r="P25" s="13">
        <v>41.190127</v>
      </c>
      <c r="Q25" s="13">
        <v>0.003747</v>
      </c>
      <c r="R25" s="5">
        <v>0.12009957781493416</v>
      </c>
      <c r="S25" s="14">
        <v>0.5124200077425981</v>
      </c>
      <c r="T25" s="14">
        <v>8E-06</v>
      </c>
      <c r="U25" s="189">
        <v>0.512417824168304</v>
      </c>
      <c r="V25" s="287">
        <v>-4.225224587369736</v>
      </c>
      <c r="W25" s="28">
        <v>0.479307</v>
      </c>
      <c r="X25" s="28">
        <v>5.8E-05</v>
      </c>
      <c r="Y25" s="29">
        <v>5.554878</v>
      </c>
      <c r="Z25" s="29">
        <v>0.000881</v>
      </c>
      <c r="AA25" s="30">
        <v>0.0122310977390844</v>
      </c>
      <c r="AB25" s="31">
        <v>0.2828930285770994</v>
      </c>
      <c r="AC25" s="32">
        <v>5E-06</v>
      </c>
      <c r="AD25" s="25">
        <v>0.28289239271472455</v>
      </c>
      <c r="AE25" s="323">
        <v>3.8594750036780034</v>
      </c>
    </row>
    <row r="26" spans="1:31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16">
        <v>60.469239</v>
      </c>
      <c r="F26" s="16">
        <v>0.003375</v>
      </c>
      <c r="G26" s="16">
        <v>136.25461</v>
      </c>
      <c r="H26" s="16">
        <v>0.011044</v>
      </c>
      <c r="I26" s="5">
        <v>1.2841153728859194</v>
      </c>
      <c r="J26" s="201">
        <v>0.7085</v>
      </c>
      <c r="K26" s="201">
        <v>6E-06</v>
      </c>
      <c r="L26" s="201">
        <v>0.7084438367018815</v>
      </c>
      <c r="M26" s="341">
        <v>56.03302759428441</v>
      </c>
      <c r="N26" s="187">
        <v>5.238355</v>
      </c>
      <c r="O26" s="187">
        <v>0.000398</v>
      </c>
      <c r="P26" s="187">
        <v>26.606573</v>
      </c>
      <c r="Q26" s="187">
        <v>0.000823</v>
      </c>
      <c r="R26" s="5">
        <v>0.11902176045570668</v>
      </c>
      <c r="S26" s="189">
        <v>0.5124570086818642</v>
      </c>
      <c r="T26" s="189">
        <v>2E-06</v>
      </c>
      <c r="U26" s="189">
        <v>0.5124546111785924</v>
      </c>
      <c r="V26" s="287">
        <v>-3.5000916996186238</v>
      </c>
      <c r="W26" s="19"/>
      <c r="X26" s="19"/>
      <c r="Y26" s="19"/>
      <c r="Z26" s="19"/>
      <c r="AA26" s="19"/>
      <c r="AB26" s="19"/>
      <c r="AC26" s="19"/>
      <c r="AD26" s="19"/>
      <c r="AE26" s="287"/>
    </row>
    <row r="27" spans="1:31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9">
        <v>56.487551</v>
      </c>
      <c r="F27" s="9">
        <v>0.002809</v>
      </c>
      <c r="G27" s="10">
        <v>162.193648</v>
      </c>
      <c r="H27" s="10">
        <v>0.004687</v>
      </c>
      <c r="I27" s="5">
        <v>1.007607296659355</v>
      </c>
      <c r="J27" s="11">
        <v>0.707362</v>
      </c>
      <c r="K27" s="11">
        <v>7E-06</v>
      </c>
      <c r="L27" s="201">
        <v>0.7073222229092421</v>
      </c>
      <c r="M27" s="341">
        <v>40.10714400156434</v>
      </c>
      <c r="N27" s="12">
        <v>7.652965</v>
      </c>
      <c r="O27" s="12">
        <v>0.000127</v>
      </c>
      <c r="P27" s="13">
        <v>37.731478</v>
      </c>
      <c r="Q27" s="13">
        <v>0.002855</v>
      </c>
      <c r="R27" s="5">
        <v>0.12261691569675859</v>
      </c>
      <c r="S27" s="14">
        <v>0.512497009697287</v>
      </c>
      <c r="T27" s="14">
        <v>9E-06</v>
      </c>
      <c r="U27" s="189">
        <v>0.5124947803543533</v>
      </c>
      <c r="V27" s="287">
        <v>-2.724034216851079</v>
      </c>
      <c r="W27" s="28">
        <v>0.475744</v>
      </c>
      <c r="X27" s="28">
        <v>9E-05</v>
      </c>
      <c r="Y27" s="29">
        <v>5.297938</v>
      </c>
      <c r="Z27" s="29">
        <v>0.000407</v>
      </c>
      <c r="AA27" s="30">
        <v>0.012729066025155599</v>
      </c>
      <c r="AB27" s="31">
        <v>0.2829420304874375</v>
      </c>
      <c r="AC27" s="32">
        <v>5E-06</v>
      </c>
      <c r="AD27" s="25">
        <v>0.28294136873701037</v>
      </c>
      <c r="AE27" s="323">
        <v>5.591402963600611</v>
      </c>
    </row>
    <row r="28" spans="1:31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236">
        <v>62.393749</v>
      </c>
      <c r="F28" s="236">
        <v>0.002621</v>
      </c>
      <c r="G28" s="236">
        <v>99.720532</v>
      </c>
      <c r="H28" s="236">
        <v>0.002518</v>
      </c>
      <c r="I28" s="344">
        <v>1.8105731227760988</v>
      </c>
      <c r="J28" s="237">
        <v>0.709414</v>
      </c>
      <c r="K28" s="237">
        <v>7E-06</v>
      </c>
      <c r="L28" s="237">
        <v>0.7093436921975929</v>
      </c>
      <c r="M28" s="320">
        <v>69.75159687721666</v>
      </c>
      <c r="N28" s="238">
        <v>8.611062</v>
      </c>
      <c r="O28" s="238">
        <v>0.001953</v>
      </c>
      <c r="P28" s="238">
        <v>42.924901</v>
      </c>
      <c r="Q28" s="238">
        <v>0.00492</v>
      </c>
      <c r="R28" s="239">
        <v>0.12127396918548529</v>
      </c>
      <c r="S28" s="240">
        <v>0.5124550099589924</v>
      </c>
      <c r="T28" s="240">
        <v>7E-06</v>
      </c>
      <c r="U28" s="240">
        <v>0.5124528050326598</v>
      </c>
      <c r="V28" s="322">
        <v>-3.542850116657892</v>
      </c>
      <c r="W28" s="28"/>
      <c r="X28" s="28"/>
      <c r="Y28" s="29"/>
      <c r="Z28" s="29"/>
      <c r="AA28" s="30"/>
      <c r="AB28" s="31"/>
      <c r="AC28" s="32"/>
      <c r="AD28" s="25"/>
      <c r="AE28" s="323"/>
    </row>
    <row r="29" spans="1:31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236">
        <v>64.891589</v>
      </c>
      <c r="F29" s="236">
        <v>0.004137</v>
      </c>
      <c r="G29" s="236">
        <v>129.002471</v>
      </c>
      <c r="H29" s="236">
        <v>0.003847</v>
      </c>
      <c r="I29" s="344">
        <v>1.455508472533152</v>
      </c>
      <c r="J29" s="237">
        <v>0.708585</v>
      </c>
      <c r="K29" s="237">
        <v>9E-06</v>
      </c>
      <c r="L29" s="237">
        <v>0.7085284799949245</v>
      </c>
      <c r="M29" s="320">
        <v>57.98438608942469</v>
      </c>
      <c r="N29" s="238">
        <v>8.514282</v>
      </c>
      <c r="O29" s="238">
        <v>0.004799</v>
      </c>
      <c r="P29" s="238">
        <v>41.29112</v>
      </c>
      <c r="Q29" s="238">
        <v>0.005468</v>
      </c>
      <c r="R29" s="239">
        <v>0.12465717450440639</v>
      </c>
      <c r="S29" s="240">
        <v>0.512511011599297</v>
      </c>
      <c r="T29" s="240">
        <v>7E-06</v>
      </c>
      <c r="U29" s="240">
        <v>0.5125087451616727</v>
      </c>
      <c r="V29" s="322">
        <v>-2.4516216227477017</v>
      </c>
      <c r="W29" s="19"/>
      <c r="X29" s="19"/>
      <c r="Y29" s="19"/>
      <c r="Z29" s="19"/>
      <c r="AA29" s="203"/>
      <c r="AB29" s="189"/>
      <c r="AC29" s="189"/>
      <c r="AD29" s="20"/>
      <c r="AE29" s="319"/>
    </row>
    <row r="30" spans="1:31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236">
        <v>58.796067</v>
      </c>
      <c r="F30" s="236">
        <v>0.001721</v>
      </c>
      <c r="G30" s="236">
        <v>144.390197</v>
      </c>
      <c r="H30" s="236">
        <v>0.008153</v>
      </c>
      <c r="I30" s="344">
        <v>1.1782133038126525</v>
      </c>
      <c r="J30" s="237">
        <v>0.708326</v>
      </c>
      <c r="K30" s="237">
        <v>1.2E-05</v>
      </c>
      <c r="L30" s="237">
        <v>0.7082802478637753</v>
      </c>
      <c r="M30" s="320">
        <v>54.30801987224898</v>
      </c>
      <c r="N30" s="238">
        <v>7.786714</v>
      </c>
      <c r="O30" s="238">
        <v>0.000489</v>
      </c>
      <c r="P30" s="238">
        <v>37.341931</v>
      </c>
      <c r="Q30" s="238">
        <v>0.002754</v>
      </c>
      <c r="R30" s="239">
        <v>0.12606116473712656</v>
      </c>
      <c r="S30" s="240">
        <v>0.5124910110134739</v>
      </c>
      <c r="T30" s="240">
        <v>8E-06</v>
      </c>
      <c r="U30" s="240">
        <v>0.5124887190493903</v>
      </c>
      <c r="V30" s="322">
        <v>-2.8422725692212047</v>
      </c>
      <c r="W30" s="19"/>
      <c r="X30" s="19"/>
      <c r="Y30" s="19"/>
      <c r="Z30" s="19"/>
      <c r="AA30" s="203"/>
      <c r="AB30" s="189"/>
      <c r="AC30" s="189"/>
      <c r="AD30" s="20"/>
      <c r="AE30" s="319"/>
    </row>
    <row r="31" spans="1:31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16">
        <v>58.651951</v>
      </c>
      <c r="F31" s="16">
        <v>0.00416</v>
      </c>
      <c r="G31" s="16">
        <v>156.650511</v>
      </c>
      <c r="H31" s="16">
        <v>0.010002</v>
      </c>
      <c r="I31" s="5">
        <v>1.0833315984377556</v>
      </c>
      <c r="J31" s="201">
        <v>0.708265</v>
      </c>
      <c r="K31" s="201">
        <v>6E-06</v>
      </c>
      <c r="L31" s="201">
        <v>0.7082222335577015</v>
      </c>
      <c r="M31" s="341">
        <v>52.882372954654585</v>
      </c>
      <c r="N31" s="187">
        <v>4.995189</v>
      </c>
      <c r="O31" s="187">
        <v>0.002079</v>
      </c>
      <c r="P31" s="187">
        <v>24.988031</v>
      </c>
      <c r="Q31" s="187">
        <v>0.001169</v>
      </c>
      <c r="R31" s="5">
        <v>0.12084802432024058</v>
      </c>
      <c r="S31" s="189">
        <v>0.5124500085041652</v>
      </c>
      <c r="T31" s="189">
        <v>3E-06</v>
      </c>
      <c r="U31" s="189">
        <v>0.5124478113220918</v>
      </c>
      <c r="V31" s="287">
        <v>-3.640262821245077</v>
      </c>
      <c r="W31" s="21">
        <v>0.482809</v>
      </c>
      <c r="X31" s="21">
        <v>0.000223</v>
      </c>
      <c r="Y31" s="21">
        <v>5.244903</v>
      </c>
      <c r="Z31" s="21">
        <v>0.00062</v>
      </c>
      <c r="AA31" s="33">
        <v>0.013048621801831474</v>
      </c>
      <c r="AB31" s="25">
        <v>0.2829000288500048</v>
      </c>
      <c r="AC31" s="25">
        <v>5E-06</v>
      </c>
      <c r="AD31" s="25">
        <v>0.28289935048671927</v>
      </c>
      <c r="AE31" s="323">
        <v>4.105521115509436</v>
      </c>
    </row>
    <row r="32" spans="1:31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9">
        <v>59.938845</v>
      </c>
      <c r="F32" s="9">
        <v>0.035019</v>
      </c>
      <c r="G32" s="10">
        <v>153.024944</v>
      </c>
      <c r="H32" s="10">
        <v>0.00363</v>
      </c>
      <c r="I32" s="5">
        <v>1.1333070759553503</v>
      </c>
      <c r="J32" s="11">
        <v>0.708046</v>
      </c>
      <c r="K32" s="11">
        <v>7E-06</v>
      </c>
      <c r="L32" s="201">
        <v>0.7080012606868107</v>
      </c>
      <c r="M32" s="341">
        <v>49.74576671240128</v>
      </c>
      <c r="N32" s="12">
        <v>8.155149</v>
      </c>
      <c r="O32" s="12">
        <v>0.000452</v>
      </c>
      <c r="P32" s="13">
        <v>40.516128</v>
      </c>
      <c r="Q32" s="13">
        <v>0.002864</v>
      </c>
      <c r="R32" s="5">
        <v>0.12168172904026937</v>
      </c>
      <c r="S32" s="14">
        <v>0.5124670089357198</v>
      </c>
      <c r="T32" s="14">
        <v>8E-06</v>
      </c>
      <c r="U32" s="189">
        <v>0.5124647965957564</v>
      </c>
      <c r="V32" s="287">
        <v>-3.308929752717793</v>
      </c>
      <c r="W32" s="28">
        <v>0.48501</v>
      </c>
      <c r="X32" s="28">
        <v>0.000121</v>
      </c>
      <c r="Y32" s="29">
        <v>5.124506</v>
      </c>
      <c r="Z32" s="29">
        <v>0.000621</v>
      </c>
      <c r="AA32" s="30">
        <v>0.013416076131146659</v>
      </c>
      <c r="AB32" s="31">
        <v>0.2829010288889913</v>
      </c>
      <c r="AC32" s="32">
        <v>7E-06</v>
      </c>
      <c r="AD32" s="25">
        <v>0.28290033142272847</v>
      </c>
      <c r="AE32" s="323">
        <v>4.140209732959033</v>
      </c>
    </row>
    <row r="33" spans="1:31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9">
        <v>62.09206</v>
      </c>
      <c r="F33" s="9">
        <v>0.005057</v>
      </c>
      <c r="G33" s="10">
        <v>107.734438</v>
      </c>
      <c r="H33" s="10">
        <v>0.002317</v>
      </c>
      <c r="I33" s="5">
        <v>1.6677060822367167</v>
      </c>
      <c r="J33" s="11">
        <v>0.708906</v>
      </c>
      <c r="K33" s="11">
        <v>5E-06</v>
      </c>
      <c r="L33" s="201">
        <v>0.7088401643352418</v>
      </c>
      <c r="M33" s="341">
        <v>61.65361046584606</v>
      </c>
      <c r="N33" s="12">
        <v>7.866049</v>
      </c>
      <c r="O33" s="12">
        <v>0.000288</v>
      </c>
      <c r="P33" s="13">
        <v>38.477427</v>
      </c>
      <c r="Q33" s="13">
        <v>0.002109</v>
      </c>
      <c r="R33" s="5">
        <v>0.12358876526053349</v>
      </c>
      <c r="S33" s="14">
        <v>0.5125350106619385</v>
      </c>
      <c r="T33" s="14">
        <v>6E-06</v>
      </c>
      <c r="U33" s="189">
        <v>0.5125327636494529</v>
      </c>
      <c r="V33" s="287">
        <v>-1.9830910936091684</v>
      </c>
      <c r="W33" s="28">
        <v>0.438246</v>
      </c>
      <c r="X33" s="28">
        <v>8.9E-05</v>
      </c>
      <c r="Y33" s="29">
        <v>4.738342</v>
      </c>
      <c r="Z33" s="29">
        <v>0.000415</v>
      </c>
      <c r="AA33" s="30">
        <v>0.01311059387997886</v>
      </c>
      <c r="AB33" s="31">
        <v>0.282951030838316</v>
      </c>
      <c r="AC33" s="32">
        <v>7E-06</v>
      </c>
      <c r="AD33" s="25">
        <v>0.2829503492532663</v>
      </c>
      <c r="AE33" s="323">
        <v>5.908978921635999</v>
      </c>
    </row>
    <row r="34" spans="1:31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16">
        <v>63.746293</v>
      </c>
      <c r="F34" s="16">
        <v>0.002504</v>
      </c>
      <c r="G34" s="16">
        <v>127.755584</v>
      </c>
      <c r="H34" s="16">
        <v>0.012885</v>
      </c>
      <c r="I34" s="5">
        <v>1.4437484860953158</v>
      </c>
      <c r="J34" s="201">
        <v>0.7084</v>
      </c>
      <c r="K34" s="201">
        <v>6E-06</v>
      </c>
      <c r="L34" s="201">
        <v>0.708343005459812</v>
      </c>
      <c r="M34" s="341">
        <v>54.59667345010244</v>
      </c>
      <c r="N34" s="187">
        <v>5.278435</v>
      </c>
      <c r="O34" s="187">
        <v>0.002889</v>
      </c>
      <c r="P34" s="187">
        <v>25.261091</v>
      </c>
      <c r="Q34" s="187">
        <v>0.001394</v>
      </c>
      <c r="R34" s="5">
        <v>0.1263221468786547</v>
      </c>
      <c r="S34" s="189">
        <v>0.5125160101796128</v>
      </c>
      <c r="T34" s="189">
        <v>4E-06</v>
      </c>
      <c r="U34" s="189">
        <v>0.5125137134705176</v>
      </c>
      <c r="V34" s="287">
        <v>-2.3547044315685994</v>
      </c>
      <c r="W34" s="19"/>
      <c r="X34" s="19"/>
      <c r="Y34" s="19"/>
      <c r="Z34" s="19"/>
      <c r="AA34" s="19"/>
      <c r="AB34" s="19"/>
      <c r="AC34" s="19"/>
      <c r="AD34" s="19"/>
      <c r="AE34" s="287"/>
    </row>
    <row r="35" spans="1:31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16">
        <v>63.943017</v>
      </c>
      <c r="F35" s="16">
        <v>0.001831</v>
      </c>
      <c r="G35" s="16">
        <v>109.296441</v>
      </c>
      <c r="H35" s="16">
        <v>0.007635</v>
      </c>
      <c r="I35" s="5">
        <v>1.6929508170242522</v>
      </c>
      <c r="J35" s="201">
        <v>0.709359</v>
      </c>
      <c r="K35" s="201">
        <v>8E-06</v>
      </c>
      <c r="L35" s="201">
        <v>0.7092808685169242</v>
      </c>
      <c r="M35" s="342">
        <v>67.91720211947627</v>
      </c>
      <c r="N35" s="187">
        <v>6.214842</v>
      </c>
      <c r="O35" s="187">
        <v>0.004498</v>
      </c>
      <c r="P35" s="187">
        <v>31.336374</v>
      </c>
      <c r="Q35" s="187">
        <v>0.003162</v>
      </c>
      <c r="R35" s="5">
        <v>0.11989521065392873</v>
      </c>
      <c r="S35" s="189">
        <v>0.5124580087072498</v>
      </c>
      <c r="T35" s="189">
        <v>7E-06</v>
      </c>
      <c r="U35" s="189">
        <v>0.5124554603074643</v>
      </c>
      <c r="V35" s="321">
        <v>-3.4792630325775065</v>
      </c>
      <c r="W35" s="19"/>
      <c r="X35" s="19"/>
      <c r="Y35" s="19"/>
      <c r="Z35" s="19"/>
      <c r="AA35" s="19"/>
      <c r="AB35" s="19"/>
      <c r="AC35" s="19"/>
      <c r="AD35" s="19"/>
      <c r="AE35" s="287"/>
    </row>
    <row r="36" spans="1:31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50"/>
    </row>
    <row r="37" spans="1:31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16">
        <v>51.206821</v>
      </c>
      <c r="F37" s="16">
        <v>0.003674</v>
      </c>
      <c r="G37" s="16">
        <v>144.882864</v>
      </c>
      <c r="H37" s="16">
        <v>0.011116</v>
      </c>
      <c r="I37" s="5">
        <v>1.022588610275001</v>
      </c>
      <c r="J37" s="201">
        <v>0.70778</v>
      </c>
      <c r="K37" s="201">
        <v>6E-06</v>
      </c>
      <c r="L37" s="201">
        <v>0.7075592606530249</v>
      </c>
      <c r="M37" s="341">
        <v>43.68276362009426</v>
      </c>
      <c r="N37" s="187">
        <v>5.459565</v>
      </c>
      <c r="O37" s="187">
        <v>0.005701</v>
      </c>
      <c r="P37" s="187">
        <v>27.242142</v>
      </c>
      <c r="Q37" s="187">
        <v>0.001213</v>
      </c>
      <c r="R37" s="5">
        <v>0.12115572164175278</v>
      </c>
      <c r="S37" s="189">
        <v>0.5125230103573116</v>
      </c>
      <c r="T37" s="189">
        <v>3E-06</v>
      </c>
      <c r="U37" s="189">
        <v>0.5125109659106875</v>
      </c>
      <c r="V37" s="287">
        <v>-2.0966776505881857</v>
      </c>
      <c r="W37" s="21">
        <v>0.487536</v>
      </c>
      <c r="X37" s="21">
        <v>0.000229</v>
      </c>
      <c r="Y37" s="21">
        <v>4.60846</v>
      </c>
      <c r="Z37" s="21">
        <v>0.000747</v>
      </c>
      <c r="AA37" s="33">
        <v>0.014996036898488366</v>
      </c>
      <c r="AB37" s="25">
        <v>0.2828860283041939</v>
      </c>
      <c r="AC37" s="25">
        <v>7E-06</v>
      </c>
      <c r="AD37" s="25">
        <v>0.2828817652248257</v>
      </c>
      <c r="AE37" s="323">
        <v>3.759769348827824</v>
      </c>
    </row>
    <row r="38" spans="1:31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38">
        <v>82.963162</v>
      </c>
      <c r="F38" s="238">
        <v>0.002601</v>
      </c>
      <c r="G38" s="238">
        <v>195.656286</v>
      </c>
      <c r="H38" s="238">
        <v>0.0076</v>
      </c>
      <c r="I38" s="241">
        <v>1.2269153976467373</v>
      </c>
      <c r="J38" s="240">
        <v>0.708556</v>
      </c>
      <c r="K38" s="240">
        <v>8E-06</v>
      </c>
      <c r="L38" s="237">
        <v>0.7082954815202005</v>
      </c>
      <c r="M38" s="320">
        <v>57.5727466288134</v>
      </c>
      <c r="N38" s="236">
        <v>11.761633</v>
      </c>
      <c r="O38" s="236">
        <v>0.003693</v>
      </c>
      <c r="P38" s="236">
        <v>61.858595</v>
      </c>
      <c r="Q38" s="236">
        <v>0.006763</v>
      </c>
      <c r="R38" s="241">
        <v>0.11494552022387383</v>
      </c>
      <c r="S38" s="237">
        <v>0.5124970074594076</v>
      </c>
      <c r="T38" s="237">
        <v>7E-06</v>
      </c>
      <c r="U38" s="240">
        <v>0.5124855803871714</v>
      </c>
      <c r="V38" s="322">
        <v>-2.5918904885213756</v>
      </c>
      <c r="W38" s="21"/>
      <c r="X38" s="21"/>
      <c r="Y38" s="21"/>
      <c r="Z38" s="21"/>
      <c r="AA38" s="33"/>
      <c r="AB38" s="25"/>
      <c r="AC38" s="25"/>
      <c r="AD38" s="25"/>
      <c r="AE38" s="323"/>
    </row>
    <row r="39" spans="1:31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16">
        <v>47.798314</v>
      </c>
      <c r="F39" s="16">
        <v>0.000681</v>
      </c>
      <c r="G39" s="16">
        <v>127.340095</v>
      </c>
      <c r="H39" s="16">
        <v>0.008991</v>
      </c>
      <c r="I39" s="5">
        <v>1.085988442922269</v>
      </c>
      <c r="J39" s="201">
        <v>0.707489</v>
      </c>
      <c r="K39" s="201">
        <v>6E-06</v>
      </c>
      <c r="L39" s="201">
        <v>0.707254574956239</v>
      </c>
      <c r="M39" s="341">
        <v>39.35780223338847</v>
      </c>
      <c r="N39" s="187">
        <v>4.756675</v>
      </c>
      <c r="O39" s="187">
        <v>0.042771</v>
      </c>
      <c r="P39" s="187">
        <v>22.755599</v>
      </c>
      <c r="Q39" s="187">
        <v>0.000914</v>
      </c>
      <c r="R39" s="5">
        <v>0.1263691956369771</v>
      </c>
      <c r="S39" s="189">
        <v>0.5125120100780705</v>
      </c>
      <c r="T39" s="189">
        <v>2E-06</v>
      </c>
      <c r="U39" s="189">
        <v>0.5124994473446628</v>
      </c>
      <c r="V39" s="287">
        <v>-2.3213782271347405</v>
      </c>
      <c r="W39" s="21">
        <v>0.418878</v>
      </c>
      <c r="X39" s="21">
        <v>0.000165</v>
      </c>
      <c r="Y39" s="21">
        <v>3.929501</v>
      </c>
      <c r="Z39" s="21">
        <v>0.000419</v>
      </c>
      <c r="AA39" s="33">
        <v>0.015110366017523094</v>
      </c>
      <c r="AB39" s="25">
        <v>0.282876027914329</v>
      </c>
      <c r="AC39" s="25">
        <v>4E-06</v>
      </c>
      <c r="AD39" s="25">
        <v>0.2828717323334331</v>
      </c>
      <c r="AE39" s="323">
        <v>3.4049686949089164</v>
      </c>
    </row>
    <row r="40" spans="1:31" s="1" customFormat="1" ht="16.5" customHeight="1">
      <c r="A40" s="1" t="s">
        <v>13</v>
      </c>
      <c r="B40" s="1">
        <v>15.2</v>
      </c>
      <c r="C40" s="1" t="s">
        <v>14</v>
      </c>
      <c r="D40" s="252"/>
      <c r="E40" s="15">
        <v>22.940808</v>
      </c>
      <c r="F40" s="15">
        <v>0.000571</v>
      </c>
      <c r="G40" s="10">
        <v>102.649116</v>
      </c>
      <c r="H40" s="10">
        <v>0.003692</v>
      </c>
      <c r="I40" s="5">
        <v>0.6465644650646063</v>
      </c>
      <c r="J40" s="11">
        <v>0.707031</v>
      </c>
      <c r="K40" s="11">
        <v>5E-06</v>
      </c>
      <c r="L40" s="201">
        <v>0.7068914304640579</v>
      </c>
      <c r="M40" s="341">
        <v>34.2030282382666</v>
      </c>
      <c r="N40" s="187">
        <v>5.581734</v>
      </c>
      <c r="O40" s="187">
        <v>0.00462</v>
      </c>
      <c r="P40" s="187">
        <v>27.752313</v>
      </c>
      <c r="Q40" s="187">
        <v>0.00078</v>
      </c>
      <c r="R40" s="5">
        <v>0.12158915458359294</v>
      </c>
      <c r="S40" s="189">
        <v>0.5125010097988292</v>
      </c>
      <c r="T40" s="189">
        <v>4E-06</v>
      </c>
      <c r="U40" s="189">
        <v>0.5124889222633614</v>
      </c>
      <c r="V40" s="287">
        <v>-2.526698215018497</v>
      </c>
      <c r="W40" s="21">
        <v>0.250359</v>
      </c>
      <c r="X40" s="21">
        <v>3.9E-05</v>
      </c>
      <c r="Y40" s="21">
        <v>2.283441</v>
      </c>
      <c r="Z40" s="21">
        <v>0.000249</v>
      </c>
      <c r="AA40" s="33">
        <v>0.01554144814117454</v>
      </c>
      <c r="AB40" s="25">
        <v>0.2827910290734971</v>
      </c>
      <c r="AC40" s="25">
        <v>8E-06</v>
      </c>
      <c r="AD40" s="25">
        <v>0.2827866109444027</v>
      </c>
      <c r="AE40" s="323">
        <v>0.3947572505036412</v>
      </c>
    </row>
    <row r="41" spans="1:31" s="1" customFormat="1" ht="16.5" customHeight="1">
      <c r="A41" s="1" t="s">
        <v>15</v>
      </c>
      <c r="B41" s="1">
        <v>15.2</v>
      </c>
      <c r="C41" s="1" t="s">
        <v>14</v>
      </c>
      <c r="D41" s="317"/>
      <c r="E41" s="15">
        <v>50.56556</v>
      </c>
      <c r="F41" s="15">
        <v>0.001259</v>
      </c>
      <c r="G41" s="10">
        <v>157.35657</v>
      </c>
      <c r="H41" s="10">
        <v>0.003517</v>
      </c>
      <c r="I41" s="5">
        <v>0.929763162118685</v>
      </c>
      <c r="J41" s="11">
        <v>0.708068</v>
      </c>
      <c r="K41" s="11">
        <v>6E-06</v>
      </c>
      <c r="L41" s="201">
        <v>0.7078672982601357</v>
      </c>
      <c r="M41" s="341">
        <v>48.05530480092912</v>
      </c>
      <c r="N41" s="187">
        <v>9.709515</v>
      </c>
      <c r="O41" s="187">
        <v>0.001615</v>
      </c>
      <c r="P41" s="187">
        <v>49.825153</v>
      </c>
      <c r="Q41" s="187">
        <v>0.002381</v>
      </c>
      <c r="R41" s="5">
        <v>0.11780833990893257</v>
      </c>
      <c r="S41" s="189">
        <v>0.5125230103573116</v>
      </c>
      <c r="T41" s="189">
        <v>4E-06</v>
      </c>
      <c r="U41" s="189">
        <v>0.5125112986837506</v>
      </c>
      <c r="V41" s="287">
        <v>-2.0901860179500797</v>
      </c>
      <c r="W41" s="21">
        <v>0.471236</v>
      </c>
      <c r="X41" s="21">
        <v>6.6E-05</v>
      </c>
      <c r="Y41" s="21">
        <v>4.8866</v>
      </c>
      <c r="Z41" s="21">
        <v>0.000896</v>
      </c>
      <c r="AA41" s="33">
        <v>0.013669649626608762</v>
      </c>
      <c r="AB41" s="25">
        <v>0.2828870334967234</v>
      </c>
      <c r="AC41" s="25">
        <v>7E-06</v>
      </c>
      <c r="AD41" s="25">
        <v>0.28288314748325943</v>
      </c>
      <c r="AE41" s="323">
        <v>3.808651189265433</v>
      </c>
    </row>
    <row r="42" spans="1:31" s="1" customFormat="1" ht="16.5" customHeight="1">
      <c r="A42" s="1" t="s">
        <v>16</v>
      </c>
      <c r="B42" s="1">
        <v>15.2</v>
      </c>
      <c r="C42" s="1" t="s">
        <v>17</v>
      </c>
      <c r="D42" s="317"/>
      <c r="E42" s="187">
        <v>32.636097</v>
      </c>
      <c r="F42" s="187">
        <v>0.000792</v>
      </c>
      <c r="G42" s="187">
        <v>150.297273</v>
      </c>
      <c r="H42" s="187">
        <v>0.005308</v>
      </c>
      <c r="I42" s="5">
        <v>0.6283964233835071</v>
      </c>
      <c r="J42" s="189">
        <v>0.71005</v>
      </c>
      <c r="K42" s="189">
        <v>6E-06</v>
      </c>
      <c r="L42" s="201">
        <v>0.7099143522774013</v>
      </c>
      <c r="M42" s="341">
        <v>77.11288667814786</v>
      </c>
      <c r="N42" s="187">
        <v>8.715223</v>
      </c>
      <c r="O42" s="187">
        <v>0.005955</v>
      </c>
      <c r="P42" s="187">
        <v>44.941187</v>
      </c>
      <c r="Q42" s="187">
        <v>0.002047</v>
      </c>
      <c r="R42" s="5">
        <v>0.1172363621851487</v>
      </c>
      <c r="S42" s="189">
        <v>0.5125350106619385</v>
      </c>
      <c r="T42" s="189">
        <v>4E-06</v>
      </c>
      <c r="U42" s="189">
        <v>0.5125233558503652</v>
      </c>
      <c r="V42" s="287">
        <v>-1.8549785898702709</v>
      </c>
      <c r="W42" s="21">
        <v>0.485624</v>
      </c>
      <c r="X42" s="21">
        <v>0.000112</v>
      </c>
      <c r="Y42" s="21">
        <v>6.545278</v>
      </c>
      <c r="Z42" s="21">
        <v>0.001009</v>
      </c>
      <c r="AA42" s="33">
        <v>0.010517281239225932</v>
      </c>
      <c r="AB42" s="25">
        <v>0.28295901132706736</v>
      </c>
      <c r="AC42" s="25">
        <v>9E-06</v>
      </c>
      <c r="AD42" s="25">
        <v>0.2829560214701496</v>
      </c>
      <c r="AE42" s="323">
        <v>6.38574857730001</v>
      </c>
    </row>
    <row r="43" spans="1:31" s="1" customFormat="1" ht="16.5" customHeight="1">
      <c r="A43" s="1" t="s">
        <v>18</v>
      </c>
      <c r="B43" s="1">
        <v>15.2</v>
      </c>
      <c r="C43" s="1" t="s">
        <v>14</v>
      </c>
      <c r="D43" s="317"/>
      <c r="E43" s="15">
        <v>56.192074</v>
      </c>
      <c r="F43" s="15">
        <v>0.000922</v>
      </c>
      <c r="G43" s="10">
        <v>196.314771</v>
      </c>
      <c r="H43" s="10">
        <v>0.006318</v>
      </c>
      <c r="I43" s="5">
        <v>0.828157143765425</v>
      </c>
      <c r="J43" s="11">
        <v>0.707792</v>
      </c>
      <c r="K43" s="11">
        <v>6E-06</v>
      </c>
      <c r="L43" s="201">
        <v>0.7076132312700624</v>
      </c>
      <c r="M43" s="341">
        <v>44.44886730387676</v>
      </c>
      <c r="N43" s="187">
        <v>8.877997</v>
      </c>
      <c r="O43" s="187">
        <v>0.004747</v>
      </c>
      <c r="P43" s="187">
        <v>44.286586</v>
      </c>
      <c r="Q43" s="187">
        <v>0.002106</v>
      </c>
      <c r="R43" s="5">
        <v>0.1211924779835635</v>
      </c>
      <c r="S43" s="189">
        <v>0.5125790117789034</v>
      </c>
      <c r="T43" s="189">
        <v>3E-06</v>
      </c>
      <c r="U43" s="189">
        <v>0.5125669636782232</v>
      </c>
      <c r="V43" s="287">
        <v>-1.0042907489826725</v>
      </c>
      <c r="W43" s="21">
        <v>0.611679</v>
      </c>
      <c r="X43" s="21">
        <v>0.000194</v>
      </c>
      <c r="Y43" s="21">
        <v>6.770396</v>
      </c>
      <c r="Z43" s="21">
        <v>0.001243</v>
      </c>
      <c r="AA43" s="33">
        <v>0.012806640316746514</v>
      </c>
      <c r="AB43" s="25">
        <v>0.2828870334967234</v>
      </c>
      <c r="AC43" s="25">
        <v>7E-06</v>
      </c>
      <c r="AD43" s="25">
        <v>0.2828833928198913</v>
      </c>
      <c r="AE43" s="323">
        <v>3.8173272123565027</v>
      </c>
    </row>
    <row r="44" spans="1:31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15">
        <v>25.069841</v>
      </c>
      <c r="F44" s="15">
        <v>0.001184</v>
      </c>
      <c r="G44" s="10">
        <v>151.425752</v>
      </c>
      <c r="H44" s="10">
        <v>0.003368</v>
      </c>
      <c r="I44" s="5">
        <v>0.47896244921043046</v>
      </c>
      <c r="J44" s="11">
        <v>0.706826</v>
      </c>
      <c r="K44" s="11">
        <v>6E-06</v>
      </c>
      <c r="L44" s="201">
        <v>0.7067226095874705</v>
      </c>
      <c r="M44" s="341">
        <v>31.806644751239954</v>
      </c>
      <c r="N44" s="187">
        <v>4.471902</v>
      </c>
      <c r="O44" s="187">
        <v>0.000301</v>
      </c>
      <c r="P44" s="187">
        <v>21.572886</v>
      </c>
      <c r="Q44" s="187">
        <v>0.000745</v>
      </c>
      <c r="R44" s="5">
        <v>0.1253176949193093</v>
      </c>
      <c r="S44" s="189">
        <v>0.5125350106619385</v>
      </c>
      <c r="T44" s="189">
        <v>4E-06</v>
      </c>
      <c r="U44" s="189">
        <v>0.5125225524613098</v>
      </c>
      <c r="V44" s="287">
        <v>-1.870650851811817</v>
      </c>
      <c r="W44" s="21">
        <v>0.289978</v>
      </c>
      <c r="X44" s="21">
        <v>6.5E-05</v>
      </c>
      <c r="Y44" s="21">
        <v>2.972774</v>
      </c>
      <c r="Z44" s="21">
        <v>0.000334</v>
      </c>
      <c r="AA44" s="33">
        <v>0.0138268134059803</v>
      </c>
      <c r="AB44" s="25">
        <v>0.2828020295803252</v>
      </c>
      <c r="AC44" s="25">
        <v>8E-06</v>
      </c>
      <c r="AD44" s="25">
        <v>0.28279809888827917</v>
      </c>
      <c r="AE44" s="323">
        <v>0.8010140153835721</v>
      </c>
    </row>
    <row r="45" spans="1:31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38">
        <v>69.432378</v>
      </c>
      <c r="F45" s="238">
        <v>0.002198</v>
      </c>
      <c r="G45" s="238">
        <v>132.916312</v>
      </c>
      <c r="H45" s="238">
        <v>0.005288</v>
      </c>
      <c r="I45" s="241">
        <v>1.5115443779068554</v>
      </c>
      <c r="J45" s="240">
        <v>0.708886</v>
      </c>
      <c r="K45" s="240">
        <v>1.9E-05</v>
      </c>
      <c r="L45" s="237">
        <v>0.7085650445011636</v>
      </c>
      <c r="M45" s="320">
        <v>62.2569198012779</v>
      </c>
      <c r="N45" s="236">
        <v>10.474669</v>
      </c>
      <c r="O45" s="236">
        <v>0.000969</v>
      </c>
      <c r="P45" s="236">
        <v>52.774182</v>
      </c>
      <c r="Q45" s="236">
        <v>0.003618</v>
      </c>
      <c r="R45" s="241">
        <v>0.11999131926380817</v>
      </c>
      <c r="S45" s="237">
        <v>0.5125610087091514</v>
      </c>
      <c r="T45" s="237">
        <v>8E-06</v>
      </c>
      <c r="U45" s="240">
        <v>0.5125490800191923</v>
      </c>
      <c r="V45" s="322">
        <v>-1.3531595653271111</v>
      </c>
      <c r="W45" s="21"/>
      <c r="X45" s="21"/>
      <c r="Y45" s="21"/>
      <c r="Z45" s="21"/>
      <c r="AA45" s="33"/>
      <c r="AB45" s="25"/>
      <c r="AC45" s="25"/>
      <c r="AD45" s="25"/>
      <c r="AE45" s="323"/>
    </row>
    <row r="46" spans="1:31" s="1" customFormat="1" ht="16.5" customHeight="1">
      <c r="A46" s="1" t="s">
        <v>20</v>
      </c>
      <c r="B46" s="1">
        <v>15.2</v>
      </c>
      <c r="C46" s="1" t="s">
        <v>14</v>
      </c>
      <c r="D46" s="317"/>
      <c r="E46" s="15">
        <v>41.977725</v>
      </c>
      <c r="F46" s="15">
        <v>0.002233</v>
      </c>
      <c r="G46" s="10">
        <v>179.291225</v>
      </c>
      <c r="H46" s="10">
        <v>0.00667</v>
      </c>
      <c r="I46" s="5">
        <v>0.6773808273479621</v>
      </c>
      <c r="J46" s="11">
        <v>0.707377</v>
      </c>
      <c r="K46" s="11">
        <v>6E-06</v>
      </c>
      <c r="L46" s="201">
        <v>0.7072307783425517</v>
      </c>
      <c r="M46" s="341">
        <v>39.02001336959282</v>
      </c>
      <c r="N46" s="187">
        <v>7.35446</v>
      </c>
      <c r="O46" s="187">
        <v>0.003042</v>
      </c>
      <c r="P46" s="187">
        <v>37.681002</v>
      </c>
      <c r="Q46" s="187">
        <v>0.001408</v>
      </c>
      <c r="R46" s="5">
        <v>0.11799490879520384</v>
      </c>
      <c r="S46" s="189">
        <v>0.5125990122866149</v>
      </c>
      <c r="T46" s="189">
        <v>4E-06</v>
      </c>
      <c r="U46" s="189">
        <v>0.5125872820656922</v>
      </c>
      <c r="V46" s="287">
        <v>-0.6079260132163533</v>
      </c>
      <c r="W46" s="21">
        <v>0.472803</v>
      </c>
      <c r="X46" s="21">
        <v>0.000136</v>
      </c>
      <c r="Y46" s="21">
        <v>5.914662</v>
      </c>
      <c r="Z46" s="21">
        <v>0.001119</v>
      </c>
      <c r="AA46" s="33">
        <v>0.01133119222035477</v>
      </c>
      <c r="AB46" s="25">
        <v>0.282882033266347</v>
      </c>
      <c r="AC46" s="25">
        <v>6E-06</v>
      </c>
      <c r="AD46" s="25">
        <v>0.2828788120304899</v>
      </c>
      <c r="AE46" s="323">
        <v>3.655333325305321</v>
      </c>
    </row>
    <row r="47" spans="1:31" s="1" customFormat="1" ht="16.5" customHeight="1">
      <c r="A47" s="1" t="s">
        <v>21</v>
      </c>
      <c r="B47" s="1">
        <v>15.2</v>
      </c>
      <c r="C47" s="1" t="s">
        <v>14</v>
      </c>
      <c r="D47" s="317"/>
      <c r="E47" s="15">
        <v>64.217895</v>
      </c>
      <c r="F47" s="15">
        <v>0.002208</v>
      </c>
      <c r="G47" s="10">
        <v>199.211149</v>
      </c>
      <c r="H47" s="10">
        <v>0.005881</v>
      </c>
      <c r="I47" s="5">
        <v>0.9326584775992979</v>
      </c>
      <c r="J47" s="11">
        <v>0.707546</v>
      </c>
      <c r="K47" s="11">
        <v>6E-06</v>
      </c>
      <c r="L47" s="201">
        <v>0.7073446732677956</v>
      </c>
      <c r="M47" s="341">
        <v>40.63673236565313</v>
      </c>
      <c r="N47" s="187">
        <v>8.120843</v>
      </c>
      <c r="O47" s="187">
        <v>0.002302</v>
      </c>
      <c r="P47" s="187">
        <v>44.710176</v>
      </c>
      <c r="Q47" s="187">
        <v>0.002205</v>
      </c>
      <c r="R47" s="5">
        <v>0.10980641458805004</v>
      </c>
      <c r="S47" s="189">
        <v>0.512580011804289</v>
      </c>
      <c r="T47" s="189">
        <v>5E-06</v>
      </c>
      <c r="U47" s="189">
        <v>0.5125690956256589</v>
      </c>
      <c r="V47" s="287">
        <v>-0.962701386475473</v>
      </c>
      <c r="W47" s="21">
        <v>0.577318</v>
      </c>
      <c r="X47" s="21">
        <v>8.9E-05</v>
      </c>
      <c r="Y47" s="21">
        <v>8.193156</v>
      </c>
      <c r="Z47" s="21">
        <v>0.001881</v>
      </c>
      <c r="AA47" s="33">
        <v>0.009988298158760565</v>
      </c>
      <c r="AB47" s="25">
        <v>0.2829110346025299</v>
      </c>
      <c r="AC47" s="25">
        <v>6E-06</v>
      </c>
      <c r="AD47" s="25">
        <v>0.2829081951251339</v>
      </c>
      <c r="AE47" s="323">
        <v>4.694429711968873</v>
      </c>
    </row>
    <row r="48" spans="1:31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16">
        <v>56.383146</v>
      </c>
      <c r="F48" s="16">
        <v>0.003434</v>
      </c>
      <c r="G48" s="16">
        <v>155.384179</v>
      </c>
      <c r="H48" s="16">
        <v>0.01102</v>
      </c>
      <c r="I48" s="5">
        <v>1.0498778748127335</v>
      </c>
      <c r="J48" s="201">
        <v>0.707924</v>
      </c>
      <c r="K48" s="201">
        <v>6E-06</v>
      </c>
      <c r="L48" s="201">
        <v>0.7076928964477407</v>
      </c>
      <c r="M48" s="341">
        <v>45.58479855283571</v>
      </c>
      <c r="N48" s="187">
        <v>6.295877</v>
      </c>
      <c r="O48" s="187">
        <v>0.019999</v>
      </c>
      <c r="P48" s="187">
        <v>29.232106</v>
      </c>
      <c r="Q48" s="187">
        <v>0.001534</v>
      </c>
      <c r="R48" s="5">
        <v>0.1302066915676372</v>
      </c>
      <c r="S48" s="189">
        <v>0.5126210128450972</v>
      </c>
      <c r="T48" s="189">
        <v>4E-06</v>
      </c>
      <c r="U48" s="189">
        <v>0.5126078131237565</v>
      </c>
      <c r="V48" s="287">
        <v>-0.19988344902799327</v>
      </c>
      <c r="W48" s="21">
        <v>0.566242</v>
      </c>
      <c r="X48" s="21">
        <v>0.000263</v>
      </c>
      <c r="Y48" s="21">
        <v>6.885228</v>
      </c>
      <c r="Z48" s="21">
        <v>0.001136</v>
      </c>
      <c r="AA48" s="33">
        <v>0.01165768327330715</v>
      </c>
      <c r="AB48" s="25">
        <v>0.2829220297077077</v>
      </c>
      <c r="AC48" s="25">
        <v>9E-06</v>
      </c>
      <c r="AD48" s="25">
        <v>0.282918650238465</v>
      </c>
      <c r="AE48" s="323">
        <v>5.0708329366777605</v>
      </c>
    </row>
    <row r="49" spans="1:31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16">
        <v>2.804479</v>
      </c>
      <c r="F49" s="16">
        <v>0.000161</v>
      </c>
      <c r="G49" s="16">
        <v>46.874669</v>
      </c>
      <c r="H49" s="16">
        <v>0.001956</v>
      </c>
      <c r="I49" s="5">
        <v>0.173059957489251</v>
      </c>
      <c r="J49" s="201">
        <v>0.705249</v>
      </c>
      <c r="K49" s="201">
        <v>6E-06</v>
      </c>
      <c r="L49" s="201">
        <v>0.7052072182834118</v>
      </c>
      <c r="M49" s="341">
        <v>10.326403197518097</v>
      </c>
      <c r="N49" s="187">
        <v>0.893413</v>
      </c>
      <c r="O49" s="187">
        <v>3.1E-05</v>
      </c>
      <c r="P49" s="187">
        <v>5.102567</v>
      </c>
      <c r="Q49" s="187">
        <v>8.7E-05</v>
      </c>
      <c r="R49" s="5">
        <v>0.10584474286159969</v>
      </c>
      <c r="S49" s="189">
        <v>0.512314005051728</v>
      </c>
      <c r="T49" s="189">
        <v>3E-06</v>
      </c>
      <c r="U49" s="189">
        <v>0.5123022365790193</v>
      </c>
      <c r="V49" s="287">
        <v>-6.12335588092261</v>
      </c>
      <c r="W49" s="21">
        <v>0.092418</v>
      </c>
      <c r="X49" s="21">
        <v>2E-05</v>
      </c>
      <c r="Y49" s="21">
        <v>1.140586</v>
      </c>
      <c r="Z49" s="21">
        <v>6.7E-05</v>
      </c>
      <c r="AA49" s="33">
        <v>0.0114850356655015</v>
      </c>
      <c r="AB49" s="25">
        <v>0.28261201762189486</v>
      </c>
      <c r="AC49" s="25">
        <v>6E-06</v>
      </c>
      <c r="AD49" s="25">
        <v>0.28260836594865407</v>
      </c>
      <c r="AE49" s="323">
        <v>-5.868669941200277</v>
      </c>
    </row>
    <row r="50" spans="1:31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9">
        <v>2.692433</v>
      </c>
      <c r="F50" s="9">
        <v>0.0001</v>
      </c>
      <c r="G50" s="10">
        <v>44.811881</v>
      </c>
      <c r="H50" s="10">
        <v>0.00104</v>
      </c>
      <c r="I50" s="5">
        <v>0.17379409853431435</v>
      </c>
      <c r="J50" s="11">
        <v>0.705265</v>
      </c>
      <c r="K50" s="11">
        <v>6E-06</v>
      </c>
      <c r="L50" s="201">
        <v>0.7052230410403711</v>
      </c>
      <c r="M50" s="341">
        <v>10.55100521186958</v>
      </c>
      <c r="N50" s="12">
        <v>2.13811</v>
      </c>
      <c r="O50" s="12">
        <v>0.000206</v>
      </c>
      <c r="P50" s="13">
        <v>10.956082</v>
      </c>
      <c r="Q50" s="13">
        <v>0.00041</v>
      </c>
      <c r="R50" s="5">
        <v>0.11797426197545904</v>
      </c>
      <c r="S50" s="14">
        <v>0.5123800067271754</v>
      </c>
      <c r="T50" s="14">
        <v>6E-06</v>
      </c>
      <c r="U50" s="189">
        <v>0.5123668896195624</v>
      </c>
      <c r="V50" s="287">
        <v>-4.862118927967396</v>
      </c>
      <c r="W50" s="28">
        <v>0.096696</v>
      </c>
      <c r="X50" s="28">
        <v>1.3E-05</v>
      </c>
      <c r="Y50" s="29">
        <v>1.190622</v>
      </c>
      <c r="Z50" s="29">
        <v>6E-05</v>
      </c>
      <c r="AA50" s="30">
        <v>0.01151159439991855</v>
      </c>
      <c r="AB50" s="31">
        <v>0.2825750161793946</v>
      </c>
      <c r="AC50" s="32">
        <v>8E-06</v>
      </c>
      <c r="AD50" s="25">
        <v>0.28257135606179</v>
      </c>
      <c r="AE50" s="323">
        <v>-7.177483530593776</v>
      </c>
    </row>
    <row r="51" spans="1:31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9">
        <v>64.505256</v>
      </c>
      <c r="F51" s="9">
        <v>0.001967</v>
      </c>
      <c r="G51" s="10">
        <v>119.191017</v>
      </c>
      <c r="H51" s="10">
        <v>0.003208</v>
      </c>
      <c r="I51" s="5">
        <v>1.5660484898817304</v>
      </c>
      <c r="J51" s="11">
        <v>0.709274</v>
      </c>
      <c r="K51" s="11">
        <v>5E-06</v>
      </c>
      <c r="L51" s="201">
        <v>0.7088959102609471</v>
      </c>
      <c r="M51" s="341">
        <v>62.686914744558564</v>
      </c>
      <c r="N51" s="12">
        <v>6.166155</v>
      </c>
      <c r="O51" s="12">
        <v>0.000196</v>
      </c>
      <c r="P51" s="13">
        <v>33.731714</v>
      </c>
      <c r="Q51" s="13">
        <v>0.002077</v>
      </c>
      <c r="R51" s="5">
        <v>0.11051024809228319</v>
      </c>
      <c r="S51" s="14">
        <v>0.5125170102049982</v>
      </c>
      <c r="T51" s="14">
        <v>8E-06</v>
      </c>
      <c r="U51" s="189">
        <v>0.5125047229925818</v>
      </c>
      <c r="V51" s="287">
        <v>-2.1732965316478836</v>
      </c>
      <c r="W51" s="28">
        <v>0.36674</v>
      </c>
      <c r="X51" s="28">
        <v>9.5E-05</v>
      </c>
      <c r="Y51" s="29">
        <v>5.211564</v>
      </c>
      <c r="Z51" s="29">
        <v>0.00042</v>
      </c>
      <c r="AA51" s="30">
        <v>0.009975153322872802</v>
      </c>
      <c r="AB51" s="31">
        <v>0.2829330301365591</v>
      </c>
      <c r="AC51" s="32">
        <v>9E-06</v>
      </c>
      <c r="AD51" s="25">
        <v>0.2829298585312178</v>
      </c>
      <c r="AE51" s="323">
        <v>5.500558570477043</v>
      </c>
    </row>
    <row r="52" spans="1:31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38">
        <v>72.941355</v>
      </c>
      <c r="F52" s="238">
        <v>0.004388</v>
      </c>
      <c r="G52" s="238">
        <v>130.580233</v>
      </c>
      <c r="H52" s="238">
        <v>0.003212</v>
      </c>
      <c r="I52" s="241">
        <v>1.6164206510349712</v>
      </c>
      <c r="J52" s="240">
        <v>0.709377</v>
      </c>
      <c r="K52" s="240">
        <v>8E-06</v>
      </c>
      <c r="L52" s="237">
        <v>0.708993125643057</v>
      </c>
      <c r="M52" s="320">
        <v>69.22640170333506</v>
      </c>
      <c r="N52" s="236">
        <v>6.020589</v>
      </c>
      <c r="O52" s="236">
        <v>0.002297</v>
      </c>
      <c r="P52" s="236">
        <v>34.624265</v>
      </c>
      <c r="Q52" s="236">
        <v>0.003122</v>
      </c>
      <c r="R52" s="241">
        <v>0.10511918234319417</v>
      </c>
      <c r="S52" s="237">
        <v>0.5124880072836625</v>
      </c>
      <c r="T52" s="237">
        <v>1E-05</v>
      </c>
      <c r="U52" s="240">
        <v>0.5124763194832568</v>
      </c>
      <c r="V52" s="322">
        <v>-2.7273857941689794</v>
      </c>
      <c r="W52" s="28"/>
      <c r="X52" s="28"/>
      <c r="Y52" s="29"/>
      <c r="Z52" s="29"/>
      <c r="AA52" s="30"/>
      <c r="AB52" s="31"/>
      <c r="AC52" s="32"/>
      <c r="AD52" s="25"/>
      <c r="AE52" s="323"/>
    </row>
    <row r="53" spans="1:31" s="1" customFormat="1" ht="16.5" customHeight="1">
      <c r="A53" s="1" t="s">
        <v>22</v>
      </c>
      <c r="B53" s="1">
        <v>17</v>
      </c>
      <c r="C53" s="1" t="s">
        <v>14</v>
      </c>
      <c r="D53" s="317"/>
      <c r="E53" s="15">
        <v>46.530143</v>
      </c>
      <c r="F53" s="15">
        <v>0.001147</v>
      </c>
      <c r="G53" s="10">
        <v>151.969578</v>
      </c>
      <c r="H53" s="10">
        <v>0.003806</v>
      </c>
      <c r="I53" s="5">
        <v>0.8859704772020554</v>
      </c>
      <c r="J53" s="11">
        <v>0.708989</v>
      </c>
      <c r="K53" s="11">
        <v>7E-06</v>
      </c>
      <c r="L53" s="201">
        <v>0.708775100910222</v>
      </c>
      <c r="M53" s="341">
        <v>60.97204143929113</v>
      </c>
      <c r="N53" s="187">
        <v>10.54713</v>
      </c>
      <c r="O53" s="187">
        <v>0.047604</v>
      </c>
      <c r="P53" s="187">
        <v>51.209491</v>
      </c>
      <c r="Q53" s="187">
        <v>0.002442</v>
      </c>
      <c r="R53" s="5">
        <v>0.12451337268160059</v>
      </c>
      <c r="S53" s="189">
        <v>0.5125720116012045</v>
      </c>
      <c r="T53" s="189">
        <v>3E-06</v>
      </c>
      <c r="U53" s="189">
        <v>0.5125581674348468</v>
      </c>
      <c r="V53" s="287">
        <v>-1.130714389361298</v>
      </c>
      <c r="W53" s="21">
        <v>0.628121</v>
      </c>
      <c r="X53" s="21">
        <v>0.000213</v>
      </c>
      <c r="Y53" s="21">
        <v>6.9813</v>
      </c>
      <c r="Z53" s="21">
        <v>0.001499</v>
      </c>
      <c r="AA53" s="33">
        <v>0.012753733647631495</v>
      </c>
      <c r="AB53" s="25">
        <v>0.2829450361690892</v>
      </c>
      <c r="AC53" s="25">
        <v>8E-06</v>
      </c>
      <c r="AD53" s="25">
        <v>0.2829409811126456</v>
      </c>
      <c r="AE53" s="323">
        <v>5.893896323041492</v>
      </c>
    </row>
    <row r="54" spans="1:31" s="1" customFormat="1" ht="16.5" customHeight="1">
      <c r="A54" s="1" t="s">
        <v>23</v>
      </c>
      <c r="B54" s="1">
        <v>17</v>
      </c>
      <c r="C54" s="1" t="s">
        <v>14</v>
      </c>
      <c r="D54" s="317"/>
      <c r="E54" s="15">
        <v>68.09836</v>
      </c>
      <c r="F54" s="15">
        <v>0.001585</v>
      </c>
      <c r="G54" s="10">
        <v>140.906581</v>
      </c>
      <c r="H54" s="10">
        <v>0.003371</v>
      </c>
      <c r="I54" s="5">
        <v>1.3984841832021273</v>
      </c>
      <c r="J54" s="11">
        <v>0.70924</v>
      </c>
      <c r="K54" s="11">
        <v>7E-06</v>
      </c>
      <c r="L54" s="201">
        <v>0.7089023651672903</v>
      </c>
      <c r="M54" s="341">
        <v>62.778541315759995</v>
      </c>
      <c r="N54" s="187">
        <v>6.528849</v>
      </c>
      <c r="O54" s="187">
        <v>0.022164</v>
      </c>
      <c r="P54" s="187">
        <v>36.518682</v>
      </c>
      <c r="Q54" s="187">
        <v>0.000999</v>
      </c>
      <c r="R54" s="5">
        <v>0.10808042189341642</v>
      </c>
      <c r="S54" s="189">
        <v>0.5125070099511426</v>
      </c>
      <c r="T54" s="189">
        <v>3E-06</v>
      </c>
      <c r="U54" s="189">
        <v>0.5124949929018211</v>
      </c>
      <c r="V54" s="287">
        <v>-2.3631089506759295</v>
      </c>
      <c r="W54" s="21">
        <v>0.348058</v>
      </c>
      <c r="X54" s="21">
        <v>8.4E-05</v>
      </c>
      <c r="Y54" s="21">
        <v>5.405396</v>
      </c>
      <c r="Z54" s="21">
        <v>0.000673</v>
      </c>
      <c r="AA54" s="33">
        <v>0.009127562863857559</v>
      </c>
      <c r="AB54" s="25">
        <v>0.2829500363994656</v>
      </c>
      <c r="AC54" s="25">
        <v>7E-06</v>
      </c>
      <c r="AD54" s="25">
        <v>0.2829471342859647</v>
      </c>
      <c r="AE54" s="323">
        <v>6.1114964710107245</v>
      </c>
    </row>
    <row r="55" spans="1:31" s="1" customFormat="1" ht="16.5" customHeight="1">
      <c r="A55" s="1" t="s">
        <v>24</v>
      </c>
      <c r="B55" s="1">
        <v>17</v>
      </c>
      <c r="C55" s="1" t="s">
        <v>14</v>
      </c>
      <c r="D55" s="317"/>
      <c r="E55" s="15">
        <v>33.245084</v>
      </c>
      <c r="F55" s="15">
        <v>0.001395</v>
      </c>
      <c r="G55" s="10">
        <v>174.708066</v>
      </c>
      <c r="H55" s="10">
        <v>0.004163</v>
      </c>
      <c r="I55" s="5">
        <v>0.5505918078119761</v>
      </c>
      <c r="J55" s="11">
        <v>0.708371</v>
      </c>
      <c r="K55" s="11">
        <v>7E-06</v>
      </c>
      <c r="L55" s="201">
        <v>0.7082380710937207</v>
      </c>
      <c r="M55" s="341">
        <v>53.34897177685427</v>
      </c>
      <c r="N55" s="187">
        <v>8.402921</v>
      </c>
      <c r="O55" s="187">
        <v>0.001679</v>
      </c>
      <c r="P55" s="187">
        <v>42.234429</v>
      </c>
      <c r="Q55" s="187">
        <v>0.002044</v>
      </c>
      <c r="R55" s="5">
        <v>0.12028250545315784</v>
      </c>
      <c r="S55" s="189">
        <v>0.5126370132512664</v>
      </c>
      <c r="T55" s="189">
        <v>4E-06</v>
      </c>
      <c r="U55" s="189">
        <v>0.512623639498877</v>
      </c>
      <c r="V55" s="287">
        <v>0.14649988930859337</v>
      </c>
      <c r="W55" s="21">
        <v>0.461622</v>
      </c>
      <c r="X55" s="21">
        <v>9.8E-05</v>
      </c>
      <c r="Y55" s="21">
        <v>5.901511</v>
      </c>
      <c r="Z55" s="21">
        <v>0.000845</v>
      </c>
      <c r="AA55" s="33">
        <v>0.011088032323071463</v>
      </c>
      <c r="AB55" s="25">
        <v>0.2829560366759172</v>
      </c>
      <c r="AC55" s="25">
        <v>6E-06</v>
      </c>
      <c r="AD55" s="25">
        <v>0.28295251123010173</v>
      </c>
      <c r="AE55" s="323">
        <v>6.301646135122851</v>
      </c>
    </row>
    <row r="56" spans="1:31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15">
        <v>41.50964</v>
      </c>
      <c r="F56" s="15">
        <v>0.000518</v>
      </c>
      <c r="G56" s="10">
        <v>126.063541</v>
      </c>
      <c r="H56" s="10">
        <v>0.002922</v>
      </c>
      <c r="I56" s="5">
        <v>0.952782855483481</v>
      </c>
      <c r="J56" s="11">
        <v>0.708823</v>
      </c>
      <c r="K56" s="11">
        <v>5E-06</v>
      </c>
      <c r="L56" s="201">
        <v>0.7085929704552373</v>
      </c>
      <c r="M56" s="342">
        <v>58.38672289022906</v>
      </c>
      <c r="N56" s="187">
        <v>6.180755</v>
      </c>
      <c r="O56" s="187">
        <v>0.001041</v>
      </c>
      <c r="P56" s="187">
        <v>31.701412</v>
      </c>
      <c r="Q56" s="187">
        <v>0.001001</v>
      </c>
      <c r="R56" s="5">
        <v>0.11786555040797851</v>
      </c>
      <c r="S56" s="189">
        <v>0.5124920095703591</v>
      </c>
      <c r="T56" s="189">
        <v>6E-06</v>
      </c>
      <c r="U56" s="189">
        <v>0.5124789045499701</v>
      </c>
      <c r="V56" s="321">
        <v>-2.676956894965832</v>
      </c>
      <c r="W56" s="21">
        <v>0.341205</v>
      </c>
      <c r="X56" s="21">
        <v>5E-05</v>
      </c>
      <c r="Y56" s="21">
        <v>4.201469</v>
      </c>
      <c r="Z56" s="21">
        <v>0.000396</v>
      </c>
      <c r="AA56" s="33">
        <v>0.011511788501801085</v>
      </c>
      <c r="AB56" s="25">
        <v>0.2829230351554332</v>
      </c>
      <c r="AC56" s="25">
        <v>9E-06</v>
      </c>
      <c r="AD56" s="25">
        <v>0.2829193749761138</v>
      </c>
      <c r="AE56" s="323">
        <v>5.129819274902747</v>
      </c>
    </row>
    <row r="57" spans="1:31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50"/>
    </row>
    <row r="58" spans="1:31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16">
        <v>45.843542</v>
      </c>
      <c r="F58" s="16">
        <v>0.002935</v>
      </c>
      <c r="G58" s="16">
        <v>161.940455</v>
      </c>
      <c r="H58" s="16">
        <v>0.014903</v>
      </c>
      <c r="I58" s="5">
        <v>0.8191766068588915</v>
      </c>
      <c r="J58" s="201">
        <v>0.7093</v>
      </c>
      <c r="K58" s="201">
        <v>6E-06</v>
      </c>
      <c r="L58" s="201">
        <v>0.7089800490686682</v>
      </c>
      <c r="M58" s="341">
        <v>64.0600189775875</v>
      </c>
      <c r="N58" s="187">
        <v>7.533091</v>
      </c>
      <c r="O58" s="187">
        <v>0.023595</v>
      </c>
      <c r="P58" s="187">
        <v>37.029976</v>
      </c>
      <c r="Q58" s="187">
        <v>0.001985</v>
      </c>
      <c r="R58" s="5">
        <v>0.12298076674567726</v>
      </c>
      <c r="S58" s="189">
        <v>0.5124280079456828</v>
      </c>
      <c r="T58" s="189">
        <v>3E-06</v>
      </c>
      <c r="U58" s="189">
        <v>0.512405887865695</v>
      </c>
      <c r="V58" s="287">
        <v>-3.837913621252964</v>
      </c>
      <c r="W58" s="21">
        <v>0.591702</v>
      </c>
      <c r="X58" s="21">
        <v>0.000198</v>
      </c>
      <c r="Y58" s="21">
        <v>5.902038</v>
      </c>
      <c r="Z58" s="21">
        <v>0.000788</v>
      </c>
      <c r="AA58" s="33">
        <v>0.014211011695672415</v>
      </c>
      <c r="AB58" s="25">
        <v>0.28286502748547754</v>
      </c>
      <c r="AC58" s="25">
        <v>5E-06</v>
      </c>
      <c r="AD58" s="25">
        <v>0.2828577175933181</v>
      </c>
      <c r="AE58" s="323">
        <v>3.182854037357963</v>
      </c>
    </row>
    <row r="59" spans="1:31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9">
        <v>44.871788</v>
      </c>
      <c r="F59" s="9">
        <v>0.011148</v>
      </c>
      <c r="G59" s="10">
        <v>152.764713</v>
      </c>
      <c r="H59" s="10">
        <v>0.003403</v>
      </c>
      <c r="I59" s="5">
        <v>0.8499677049902291</v>
      </c>
      <c r="J59" s="11">
        <v>0.709238</v>
      </c>
      <c r="K59" s="11">
        <v>6E-06</v>
      </c>
      <c r="L59" s="201">
        <v>0.7089060227968711</v>
      </c>
      <c r="M59" s="341">
        <v>63.009206837916224</v>
      </c>
      <c r="N59" s="12">
        <v>11.156341</v>
      </c>
      <c r="O59" s="12">
        <v>0.003267</v>
      </c>
      <c r="P59" s="13">
        <v>58.930855</v>
      </c>
      <c r="Q59" s="13">
        <v>0.005486</v>
      </c>
      <c r="R59" s="5">
        <v>0.11444492892031216</v>
      </c>
      <c r="S59" s="14">
        <v>0.5124290079710684</v>
      </c>
      <c r="T59" s="14">
        <v>6E-06</v>
      </c>
      <c r="U59" s="189">
        <v>0.5124084231995719</v>
      </c>
      <c r="V59" s="287">
        <v>-3.788453595563457</v>
      </c>
      <c r="W59" s="28">
        <v>0.576389</v>
      </c>
      <c r="X59" s="28">
        <v>0.000103</v>
      </c>
      <c r="Y59" s="29">
        <v>5.642493</v>
      </c>
      <c r="Z59" s="29">
        <v>0.000767</v>
      </c>
      <c r="AA59" s="30">
        <v>0.014480012423467322</v>
      </c>
      <c r="AB59" s="31">
        <v>0.2828690276414235</v>
      </c>
      <c r="AC59" s="32">
        <v>6E-06</v>
      </c>
      <c r="AD59" s="25">
        <v>0.2828615793800647</v>
      </c>
      <c r="AE59" s="323">
        <v>3.3194250289425575</v>
      </c>
    </row>
    <row r="60" spans="1:31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9">
        <v>45.48904</v>
      </c>
      <c r="F60" s="9">
        <v>0.002388</v>
      </c>
      <c r="G60" s="10">
        <v>151.937132</v>
      </c>
      <c r="H60" s="10">
        <v>0.003508</v>
      </c>
      <c r="I60" s="5">
        <v>0.8663515131542296</v>
      </c>
      <c r="J60" s="11">
        <v>0.709219</v>
      </c>
      <c r="K60" s="11">
        <v>5E-06</v>
      </c>
      <c r="L60" s="201">
        <v>0.7088806236704349</v>
      </c>
      <c r="M60" s="341">
        <v>62.64866307759576</v>
      </c>
      <c r="N60" s="12">
        <v>11.131415</v>
      </c>
      <c r="O60" s="12">
        <v>0.000472</v>
      </c>
      <c r="P60" s="13">
        <v>58.531841</v>
      </c>
      <c r="Q60" s="13">
        <v>0.005425</v>
      </c>
      <c r="R60" s="5">
        <v>0.11496752812300069</v>
      </c>
      <c r="S60" s="14">
        <v>0.5124240078441404</v>
      </c>
      <c r="T60" s="14">
        <v>8E-06</v>
      </c>
      <c r="U60" s="189">
        <v>0.512403329074725</v>
      </c>
      <c r="V60" s="287">
        <v>-3.887831254689722</v>
      </c>
      <c r="W60" s="28">
        <v>0.620344</v>
      </c>
      <c r="X60" s="28">
        <v>0.000103</v>
      </c>
      <c r="Y60" s="29">
        <v>5.849808</v>
      </c>
      <c r="Z60" s="29">
        <v>0.000536</v>
      </c>
      <c r="AA60" s="30">
        <v>0.015031939341916321</v>
      </c>
      <c r="AB60" s="31">
        <v>0.2828660275244641</v>
      </c>
      <c r="AC60" s="32">
        <v>5E-06</v>
      </c>
      <c r="AD60" s="25">
        <v>0.28285829536169554</v>
      </c>
      <c r="AE60" s="323">
        <v>3.2032866519449144</v>
      </c>
    </row>
    <row r="61" spans="1:31" s="1" customFormat="1" ht="16.5" customHeight="1">
      <c r="A61" s="1" t="s">
        <v>26</v>
      </c>
      <c r="B61" s="1">
        <v>27.5</v>
      </c>
      <c r="C61" s="1" t="s">
        <v>14</v>
      </c>
      <c r="D61" s="317"/>
      <c r="E61" s="15">
        <v>44.864088</v>
      </c>
      <c r="F61" s="15">
        <v>0.000635</v>
      </c>
      <c r="G61" s="10">
        <v>171.045089</v>
      </c>
      <c r="H61" s="10">
        <v>0.005239</v>
      </c>
      <c r="I61" s="5">
        <v>0.7590075741028321</v>
      </c>
      <c r="J61" s="11">
        <v>0.709374</v>
      </c>
      <c r="K61" s="11">
        <v>6E-06</v>
      </c>
      <c r="L61" s="201">
        <v>0.7090775496641519</v>
      </c>
      <c r="M61" s="341">
        <v>65.44405206303728</v>
      </c>
      <c r="N61" s="187">
        <v>11.032326</v>
      </c>
      <c r="O61" s="187">
        <v>0.006037</v>
      </c>
      <c r="P61" s="187">
        <v>58.379103</v>
      </c>
      <c r="Q61" s="187">
        <v>0.00345</v>
      </c>
      <c r="R61" s="5">
        <v>0.11424217628230073</v>
      </c>
      <c r="S61" s="189">
        <v>0.5124220077933693</v>
      </c>
      <c r="T61" s="189">
        <v>4E-06</v>
      </c>
      <c r="U61" s="189">
        <v>0.5124014594902142</v>
      </c>
      <c r="V61" s="287">
        <v>-3.924303649418537</v>
      </c>
      <c r="W61" s="21">
        <v>0.471749</v>
      </c>
      <c r="X61" s="21">
        <v>0.000109</v>
      </c>
      <c r="Y61" s="21">
        <v>5.207142</v>
      </c>
      <c r="Z61" s="21">
        <v>0.000649</v>
      </c>
      <c r="AA61" s="33">
        <v>0.0128420987803314</v>
      </c>
      <c r="AB61" s="25">
        <v>0.28287103275951897</v>
      </c>
      <c r="AC61" s="25">
        <v>6E-06</v>
      </c>
      <c r="AD61" s="25">
        <v>0.2828644270118639</v>
      </c>
      <c r="AE61" s="323">
        <v>3.420130718823078</v>
      </c>
    </row>
    <row r="62" spans="1:31" s="1" customFormat="1" ht="16.5" customHeight="1">
      <c r="A62" s="1" t="s">
        <v>27</v>
      </c>
      <c r="B62" s="1">
        <v>27.5</v>
      </c>
      <c r="C62" s="1" t="s">
        <v>17</v>
      </c>
      <c r="D62" s="317"/>
      <c r="E62" s="187">
        <v>47.025889</v>
      </c>
      <c r="F62" s="187">
        <v>0.000764</v>
      </c>
      <c r="G62" s="187">
        <v>197.414073</v>
      </c>
      <c r="H62" s="187">
        <v>0.004504</v>
      </c>
      <c r="I62" s="5">
        <v>0.689310056221841</v>
      </c>
      <c r="J62" s="189">
        <v>0.709323</v>
      </c>
      <c r="K62" s="189">
        <v>6E-06</v>
      </c>
      <c r="L62" s="201">
        <v>0.7090537718596723</v>
      </c>
      <c r="M62" s="341">
        <v>65.10652316964016</v>
      </c>
      <c r="N62" s="187">
        <v>6.858363</v>
      </c>
      <c r="O62" s="187">
        <v>0.000604</v>
      </c>
      <c r="P62" s="187">
        <v>33.51423</v>
      </c>
      <c r="Q62" s="187">
        <v>0.000936</v>
      </c>
      <c r="R62" s="5">
        <v>0.12371138216767609</v>
      </c>
      <c r="S62" s="189">
        <v>0.5124380081995384</v>
      </c>
      <c r="T62" s="189">
        <v>4E-06</v>
      </c>
      <c r="U62" s="189">
        <v>0.51241575670655</v>
      </c>
      <c r="V62" s="287">
        <v>-3.6453894229016015</v>
      </c>
      <c r="W62" s="21">
        <v>0.343461</v>
      </c>
      <c r="X62" s="21">
        <v>4.5E-05</v>
      </c>
      <c r="Y62" s="21">
        <v>3.960311</v>
      </c>
      <c r="Z62" s="21">
        <v>0.000296</v>
      </c>
      <c r="AA62" s="33">
        <v>0.012293382118477188</v>
      </c>
      <c r="AB62" s="25">
        <v>0.28285600986688214</v>
      </c>
      <c r="AC62" s="25">
        <v>7E-06</v>
      </c>
      <c r="AD62" s="25">
        <v>0.28284968636933777</v>
      </c>
      <c r="AE62" s="323">
        <v>2.898832082076641</v>
      </c>
    </row>
    <row r="63" spans="1:31" s="1" customFormat="1" ht="16.5" customHeight="1">
      <c r="A63" s="1" t="s">
        <v>28</v>
      </c>
      <c r="B63" s="1">
        <v>27.5</v>
      </c>
      <c r="C63" s="1" t="s">
        <v>17</v>
      </c>
      <c r="D63" s="317"/>
      <c r="E63" s="187">
        <v>49.647767</v>
      </c>
      <c r="F63" s="187">
        <v>0.006787</v>
      </c>
      <c r="G63" s="187">
        <v>121.067618</v>
      </c>
      <c r="H63" s="187">
        <v>0.002662</v>
      </c>
      <c r="I63" s="5">
        <v>1.1865778863176009</v>
      </c>
      <c r="J63" s="189">
        <v>0.708589</v>
      </c>
      <c r="K63" s="189">
        <v>6E-06</v>
      </c>
      <c r="L63" s="201">
        <v>0.7081255508528365</v>
      </c>
      <c r="M63" s="341">
        <v>51.93031047374896</v>
      </c>
      <c r="N63" s="187">
        <v>9.148355</v>
      </c>
      <c r="O63" s="187">
        <v>0.018767</v>
      </c>
      <c r="P63" s="187">
        <v>43.881647</v>
      </c>
      <c r="Q63" s="187">
        <v>0.001226</v>
      </c>
      <c r="R63" s="5">
        <v>0.12603519483023592</v>
      </c>
      <c r="S63" s="189">
        <v>0.5125680114996622</v>
      </c>
      <c r="T63" s="189">
        <v>4E-06</v>
      </c>
      <c r="U63" s="189">
        <v>0.5125453420313812</v>
      </c>
      <c r="V63" s="287">
        <v>-1.1174014709591784</v>
      </c>
      <c r="W63" s="21">
        <v>0.485451</v>
      </c>
      <c r="X63" s="21">
        <v>8.1E-05</v>
      </c>
      <c r="Y63" s="21">
        <v>5.643165</v>
      </c>
      <c r="Z63" s="21">
        <v>0.000595</v>
      </c>
      <c r="AA63" s="33">
        <v>0.012194233087489008</v>
      </c>
      <c r="AB63" s="25">
        <v>0.2829640113979501</v>
      </c>
      <c r="AC63" s="25">
        <v>1E-05</v>
      </c>
      <c r="AD63" s="25">
        <v>0.28295773890090725</v>
      </c>
      <c r="AE63" s="323">
        <v>6.720079175235316</v>
      </c>
    </row>
    <row r="64" spans="1:31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16">
        <v>70.18257</v>
      </c>
      <c r="F64" s="16">
        <v>0.001314</v>
      </c>
      <c r="G64" s="16">
        <v>174.075378</v>
      </c>
      <c r="H64" s="16">
        <v>0.012449</v>
      </c>
      <c r="I64" s="5">
        <v>1.1665584603206125</v>
      </c>
      <c r="J64" s="201">
        <v>0.708355</v>
      </c>
      <c r="K64" s="201">
        <v>6E-06</v>
      </c>
      <c r="L64" s="201">
        <v>0.7078413679236408</v>
      </c>
      <c r="M64" s="341">
        <v>47.95579825155105</v>
      </c>
      <c r="N64" s="187">
        <v>6.816147</v>
      </c>
      <c r="O64" s="187">
        <v>0.003</v>
      </c>
      <c r="P64" s="187">
        <v>37.595339</v>
      </c>
      <c r="Q64" s="187">
        <v>0.001888</v>
      </c>
      <c r="R64" s="5">
        <v>0.10960545905836876</v>
      </c>
      <c r="S64" s="189">
        <v>0.5125240103826972</v>
      </c>
      <c r="T64" s="189">
        <v>3E-06</v>
      </c>
      <c r="U64" s="189">
        <v>0.5125017867191911</v>
      </c>
      <c r="V64" s="287">
        <v>-1.879255440299099</v>
      </c>
      <c r="W64" s="21">
        <v>0.651985</v>
      </c>
      <c r="X64" s="21">
        <v>0.00016</v>
      </c>
      <c r="Y64" s="21">
        <v>7.621618</v>
      </c>
      <c r="Z64" s="21">
        <v>0.001149</v>
      </c>
      <c r="AA64" s="33">
        <v>0.012125895746210433</v>
      </c>
      <c r="AB64" s="25">
        <v>0.28285802721257214</v>
      </c>
      <c r="AC64" s="25">
        <v>4E-06</v>
      </c>
      <c r="AD64" s="25">
        <v>0.282850995792948</v>
      </c>
      <c r="AE64" s="323">
        <v>3.022976803974675</v>
      </c>
    </row>
    <row r="65" spans="1:31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9">
        <v>66.111544</v>
      </c>
      <c r="F65" s="9">
        <v>0.004971</v>
      </c>
      <c r="G65" s="10">
        <v>154.776996</v>
      </c>
      <c r="H65" s="10">
        <v>0.003386</v>
      </c>
      <c r="I65" s="5">
        <v>1.2358972686358634</v>
      </c>
      <c r="J65" s="11">
        <v>0.708282</v>
      </c>
      <c r="K65" s="11">
        <v>5E-06</v>
      </c>
      <c r="L65" s="201">
        <v>0.7077378382611348</v>
      </c>
      <c r="M65" s="341">
        <v>46.48617310697878</v>
      </c>
      <c r="N65" s="12">
        <v>10.491322</v>
      </c>
      <c r="O65" s="12">
        <v>0.001504</v>
      </c>
      <c r="P65" s="13">
        <v>59.051915</v>
      </c>
      <c r="Q65" s="13">
        <v>0.005857</v>
      </c>
      <c r="R65" s="5">
        <v>0.10740492345353923</v>
      </c>
      <c r="S65" s="14">
        <v>0.5125310105603963</v>
      </c>
      <c r="T65" s="14">
        <v>7E-06</v>
      </c>
      <c r="U65" s="189">
        <v>0.5125092330787065</v>
      </c>
      <c r="V65" s="287">
        <v>-1.7339884315348275</v>
      </c>
      <c r="W65" s="28">
        <v>0.500842</v>
      </c>
      <c r="X65" s="28">
        <v>8.5E-05</v>
      </c>
      <c r="Y65" s="29">
        <v>5.660762</v>
      </c>
      <c r="Z65" s="29">
        <v>0.000659</v>
      </c>
      <c r="AA65" s="30">
        <v>0.012541490957938594</v>
      </c>
      <c r="AB65" s="31">
        <v>0.28285702717358563</v>
      </c>
      <c r="AC65" s="32">
        <v>7E-06</v>
      </c>
      <c r="AD65" s="25">
        <v>0.28284975476357294</v>
      </c>
      <c r="AE65" s="323">
        <v>2.9790878110480534</v>
      </c>
    </row>
    <row r="66" spans="1:31" s="1" customFormat="1" ht="16.5" customHeight="1">
      <c r="A66" s="1" t="s">
        <v>29</v>
      </c>
      <c r="B66" s="1">
        <v>31</v>
      </c>
      <c r="C66" s="1" t="s">
        <v>14</v>
      </c>
      <c r="D66" s="317"/>
      <c r="E66" s="15">
        <v>69.946973</v>
      </c>
      <c r="F66" s="15">
        <v>0.00206</v>
      </c>
      <c r="G66" s="10">
        <v>218.339237</v>
      </c>
      <c r="H66" s="10">
        <v>0.005447</v>
      </c>
      <c r="I66" s="5">
        <v>0.9269412110500609</v>
      </c>
      <c r="J66" s="11">
        <v>0.708366</v>
      </c>
      <c r="K66" s="11">
        <v>6E-06</v>
      </c>
      <c r="L66" s="201">
        <v>0.7079578706562176</v>
      </c>
      <c r="M66" s="341">
        <v>49.60957883058281</v>
      </c>
      <c r="N66" s="187">
        <v>12.511148</v>
      </c>
      <c r="O66" s="187">
        <v>0.04103</v>
      </c>
      <c r="P66" s="187">
        <v>67.37121</v>
      </c>
      <c r="Q66" s="187">
        <v>0.003685</v>
      </c>
      <c r="R66" s="5">
        <v>0.11226567322997819</v>
      </c>
      <c r="S66" s="189">
        <v>0.5124940096211302</v>
      </c>
      <c r="T66" s="189">
        <v>4E-06</v>
      </c>
      <c r="U66" s="189">
        <v>0.5124712465711272</v>
      </c>
      <c r="V66" s="287">
        <v>-2.4750467054468483</v>
      </c>
      <c r="W66" s="21">
        <v>0.531868</v>
      </c>
      <c r="X66" s="21">
        <v>8.8E-05</v>
      </c>
      <c r="Y66" s="21">
        <v>6.533057</v>
      </c>
      <c r="Z66" s="21">
        <v>0.001071</v>
      </c>
      <c r="AA66" s="33">
        <v>0.011540120421800873</v>
      </c>
      <c r="AB66" s="25">
        <v>0.2828520318840888</v>
      </c>
      <c r="AC66" s="25">
        <v>7E-06</v>
      </c>
      <c r="AD66" s="25">
        <v>0.28284534013686474</v>
      </c>
      <c r="AE66" s="323">
        <v>2.82296457636777</v>
      </c>
    </row>
    <row r="67" spans="1:31" s="1" customFormat="1" ht="16.5" customHeight="1">
      <c r="A67" s="1" t="s">
        <v>30</v>
      </c>
      <c r="B67" s="1">
        <v>31</v>
      </c>
      <c r="C67" s="1" t="s">
        <v>17</v>
      </c>
      <c r="D67" s="317"/>
      <c r="E67" s="187">
        <v>40.673038</v>
      </c>
      <c r="F67" s="187">
        <v>0.000675</v>
      </c>
      <c r="G67" s="187">
        <v>155.080384</v>
      </c>
      <c r="H67" s="187">
        <v>0.004454</v>
      </c>
      <c r="I67" s="5">
        <v>0.7589634701103948</v>
      </c>
      <c r="J67" s="189">
        <v>0.709686</v>
      </c>
      <c r="K67" s="189">
        <v>6E-06</v>
      </c>
      <c r="L67" s="201">
        <v>0.7093518307351984</v>
      </c>
      <c r="M67" s="341">
        <v>69.39713278382386</v>
      </c>
      <c r="N67" s="187">
        <v>9.306615</v>
      </c>
      <c r="O67" s="187">
        <v>0.001231</v>
      </c>
      <c r="P67" s="187">
        <v>49.120139</v>
      </c>
      <c r="Q67" s="187">
        <v>0.001854</v>
      </c>
      <c r="R67" s="5">
        <v>0.11453915559248684</v>
      </c>
      <c r="S67" s="189">
        <v>0.5124710090372621</v>
      </c>
      <c r="T67" s="189">
        <v>3E-06</v>
      </c>
      <c r="U67" s="189">
        <v>0.5124477850147177</v>
      </c>
      <c r="V67" s="287">
        <v>-2.9327455465366636</v>
      </c>
      <c r="W67" s="21">
        <v>0.440506</v>
      </c>
      <c r="X67" s="21">
        <v>0.000117</v>
      </c>
      <c r="Y67" s="21">
        <v>4.524399</v>
      </c>
      <c r="Z67" s="21">
        <v>0.000556</v>
      </c>
      <c r="AA67" s="33">
        <v>0.013801466611337531</v>
      </c>
      <c r="AB67" s="25">
        <v>0.28299501183742326</v>
      </c>
      <c r="AC67" s="25">
        <v>8E-06</v>
      </c>
      <c r="AD67" s="25">
        <v>0.28298700880777466</v>
      </c>
      <c r="AE67" s="323">
        <v>7.8330758762490404</v>
      </c>
    </row>
    <row r="68" spans="1:31" s="1" customFormat="1" ht="16.5" customHeight="1">
      <c r="A68" s="1" t="s">
        <v>31</v>
      </c>
      <c r="B68" s="1">
        <v>31</v>
      </c>
      <c r="C68" s="1" t="s">
        <v>17</v>
      </c>
      <c r="D68" s="317"/>
      <c r="E68" s="187">
        <v>36.653418</v>
      </c>
      <c r="F68" s="187">
        <v>0.002109</v>
      </c>
      <c r="G68" s="187">
        <v>178.032716</v>
      </c>
      <c r="H68" s="187">
        <v>0.003792</v>
      </c>
      <c r="I68" s="5">
        <v>0.5958055789509662</v>
      </c>
      <c r="J68" s="189">
        <v>0.710128</v>
      </c>
      <c r="K68" s="189">
        <v>6E-06</v>
      </c>
      <c r="L68" s="201">
        <v>0.7098656686492515</v>
      </c>
      <c r="M68" s="341">
        <v>76.69116910585583</v>
      </c>
      <c r="N68" s="187">
        <v>8.210623</v>
      </c>
      <c r="O68" s="187">
        <v>0.000678</v>
      </c>
      <c r="P68" s="187">
        <v>42.70523</v>
      </c>
      <c r="Q68" s="187">
        <v>0.002084</v>
      </c>
      <c r="R68" s="5">
        <v>0.11622834395015819</v>
      </c>
      <c r="S68" s="189">
        <v>0.5124240078441404</v>
      </c>
      <c r="T68" s="189">
        <v>4E-06</v>
      </c>
      <c r="U68" s="189">
        <v>0.5124004413208303</v>
      </c>
      <c r="V68" s="287">
        <v>-3.8563481177766867</v>
      </c>
      <c r="W68" s="21">
        <v>0.395916</v>
      </c>
      <c r="X68" s="21">
        <v>4.8E-05</v>
      </c>
      <c r="Y68" s="21">
        <v>4.531005</v>
      </c>
      <c r="Z68" s="21">
        <v>0.00039</v>
      </c>
      <c r="AA68" s="33">
        <v>0.01238615786493991</v>
      </c>
      <c r="AB68" s="25">
        <v>0.28291701073165204</v>
      </c>
      <c r="AC68" s="25">
        <v>8E-06</v>
      </c>
      <c r="AD68" s="25">
        <v>0.2829098283943384</v>
      </c>
      <c r="AE68" s="323">
        <v>5.103591234352223</v>
      </c>
    </row>
    <row r="69" spans="1:31" s="1" customFormat="1" ht="16.5" customHeight="1">
      <c r="A69" s="2" t="s">
        <v>32</v>
      </c>
      <c r="B69" s="2">
        <v>31</v>
      </c>
      <c r="C69" s="1" t="s">
        <v>17</v>
      </c>
      <c r="D69" s="317"/>
      <c r="E69" s="16">
        <v>44.391927</v>
      </c>
      <c r="F69" s="16">
        <v>0.007805</v>
      </c>
      <c r="G69" s="3">
        <v>210.794627</v>
      </c>
      <c r="H69" s="3">
        <v>0.01031</v>
      </c>
      <c r="I69" s="5">
        <v>0.6093999594996546</v>
      </c>
      <c r="J69" s="6">
        <v>0.709376</v>
      </c>
      <c r="K69" s="6">
        <v>6E-06</v>
      </c>
      <c r="L69" s="201">
        <v>0.7091076830856081</v>
      </c>
      <c r="M69" s="341">
        <v>65.9314059946059</v>
      </c>
      <c r="N69" s="16">
        <v>8.745785</v>
      </c>
      <c r="O69" s="16">
        <v>0.001865</v>
      </c>
      <c r="P69" s="4">
        <v>46.512782</v>
      </c>
      <c r="Q69" s="4">
        <v>0.002327</v>
      </c>
      <c r="R69" s="5">
        <v>0.11366978018909103</v>
      </c>
      <c r="S69" s="6">
        <v>0.512439008224924</v>
      </c>
      <c r="T69" s="6">
        <v>5E-06</v>
      </c>
      <c r="U69" s="189">
        <v>0.5124159604774173</v>
      </c>
      <c r="V69" s="287">
        <v>-3.5535932680730298</v>
      </c>
      <c r="W69" s="21">
        <v>0.43874</v>
      </c>
      <c r="X69" s="21">
        <v>6.2E-05</v>
      </c>
      <c r="Y69" s="26">
        <v>5.068179</v>
      </c>
      <c r="Z69" s="26">
        <v>0.000522</v>
      </c>
      <c r="AA69" s="24">
        <v>0.012271090138450527</v>
      </c>
      <c r="AB69" s="34">
        <v>0.28291401068912236</v>
      </c>
      <c r="AC69" s="34">
        <v>6E-06</v>
      </c>
      <c r="AD69" s="25">
        <v>0.2829068950759079</v>
      </c>
      <c r="AE69" s="323">
        <v>4.999854453873187</v>
      </c>
    </row>
    <row r="70" spans="1:31" s="1" customFormat="1" ht="16.5" customHeight="1">
      <c r="A70" s="1" t="s">
        <v>33</v>
      </c>
      <c r="B70" s="1">
        <v>31</v>
      </c>
      <c r="C70" s="1" t="s">
        <v>17</v>
      </c>
      <c r="D70" s="317"/>
      <c r="E70" s="187">
        <v>55.492736</v>
      </c>
      <c r="F70" s="187">
        <v>0.003129</v>
      </c>
      <c r="G70" s="187">
        <v>216.371964</v>
      </c>
      <c r="H70" s="187">
        <v>0.005107</v>
      </c>
      <c r="I70" s="5">
        <v>0.7421458916268517</v>
      </c>
      <c r="J70" s="189">
        <v>0.709286</v>
      </c>
      <c r="K70" s="189">
        <v>6E-06</v>
      </c>
      <c r="L70" s="201">
        <v>0.7089592354629077</v>
      </c>
      <c r="M70" s="341">
        <v>63.82416103995814</v>
      </c>
      <c r="N70" s="187">
        <v>9.439881</v>
      </c>
      <c r="O70" s="187">
        <v>0.003764</v>
      </c>
      <c r="P70" s="187">
        <v>51.203464</v>
      </c>
      <c r="Q70" s="187">
        <v>0.002399</v>
      </c>
      <c r="R70" s="5">
        <v>0.11145126434379062</v>
      </c>
      <c r="S70" s="189">
        <v>0.5124320080472249</v>
      </c>
      <c r="T70" s="189">
        <v>4E-06</v>
      </c>
      <c r="U70" s="189">
        <v>0.5124094101272181</v>
      </c>
      <c r="V70" s="287">
        <v>-3.681380514690691</v>
      </c>
      <c r="W70" s="21">
        <v>0.389797</v>
      </c>
      <c r="X70" s="21">
        <v>5.4E-05</v>
      </c>
      <c r="Y70" s="21">
        <v>4.128908</v>
      </c>
      <c r="Z70" s="21">
        <v>0.0004</v>
      </c>
      <c r="AA70" s="33">
        <v>0.013382319227635192</v>
      </c>
      <c r="AB70" s="25">
        <v>0.28291701073165204</v>
      </c>
      <c r="AC70" s="25">
        <v>1.1E-05</v>
      </c>
      <c r="AD70" s="25">
        <v>0.28290925075218304</v>
      </c>
      <c r="AE70" s="323">
        <v>5.08316292461064</v>
      </c>
    </row>
    <row r="71" spans="1:31" s="1" customFormat="1" ht="16.5" customHeight="1">
      <c r="A71" s="1" t="s">
        <v>34</v>
      </c>
      <c r="B71" s="1">
        <v>30</v>
      </c>
      <c r="C71" s="1" t="s">
        <v>17</v>
      </c>
      <c r="D71" s="317"/>
      <c r="E71" s="187">
        <v>56.597393</v>
      </c>
      <c r="F71" s="187">
        <v>0.001102</v>
      </c>
      <c r="G71" s="187">
        <v>108.64901</v>
      </c>
      <c r="H71" s="187">
        <v>0.002571</v>
      </c>
      <c r="I71" s="5">
        <v>1.507472603351163</v>
      </c>
      <c r="J71" s="189">
        <v>0.709866</v>
      </c>
      <c r="K71" s="189">
        <v>6E-06</v>
      </c>
      <c r="L71" s="201">
        <v>0.7092236798664978</v>
      </c>
      <c r="M71" s="341">
        <v>67.56097096248138</v>
      </c>
      <c r="N71" s="12">
        <v>8.012832</v>
      </c>
      <c r="O71" s="12">
        <v>0.010462</v>
      </c>
      <c r="P71" s="12">
        <v>41.401393</v>
      </c>
      <c r="Q71" s="12">
        <v>0.001712</v>
      </c>
      <c r="R71" s="5">
        <v>0.11700385448774543</v>
      </c>
      <c r="S71" s="14">
        <v>0.5125420108396375</v>
      </c>
      <c r="T71" s="189">
        <v>4E-06</v>
      </c>
      <c r="U71" s="189">
        <v>0.5125190524312407</v>
      </c>
      <c r="V71" s="287">
        <v>-1.567525088942423</v>
      </c>
      <c r="W71" s="21">
        <v>0.467637</v>
      </c>
      <c r="X71" s="21">
        <v>5.6E-05</v>
      </c>
      <c r="Y71" s="21">
        <v>5.698684</v>
      </c>
      <c r="Z71" s="21">
        <v>0.000891</v>
      </c>
      <c r="AA71" s="33">
        <v>0.011632329307373084</v>
      </c>
      <c r="AB71" s="25">
        <v>0.282971011497186</v>
      </c>
      <c r="AC71" s="25">
        <v>7E-06</v>
      </c>
      <c r="AD71" s="25">
        <v>0.2829644839296331</v>
      </c>
      <c r="AE71" s="323">
        <v>7.014234955757814</v>
      </c>
    </row>
    <row r="72" spans="1:31" s="1" customFormat="1" ht="16.5" customHeight="1">
      <c r="A72" s="1" t="s">
        <v>35</v>
      </c>
      <c r="B72" s="1">
        <v>30</v>
      </c>
      <c r="C72" s="1" t="s">
        <v>17</v>
      </c>
      <c r="D72" s="317"/>
      <c r="E72" s="187">
        <v>21.833865</v>
      </c>
      <c r="F72" s="187">
        <v>0.000776</v>
      </c>
      <c r="G72" s="187">
        <v>174.944973</v>
      </c>
      <c r="H72" s="187">
        <v>0.003911</v>
      </c>
      <c r="I72" s="5">
        <v>0.361211821079493</v>
      </c>
      <c r="J72" s="189">
        <v>0.711138</v>
      </c>
      <c r="K72" s="189">
        <v>6E-06</v>
      </c>
      <c r="L72" s="201">
        <v>0.7109840909839273</v>
      </c>
      <c r="M72" s="341">
        <v>92.55033152926195</v>
      </c>
      <c r="N72" s="12">
        <v>5.557457</v>
      </c>
      <c r="O72" s="12">
        <v>0.000224</v>
      </c>
      <c r="P72" s="12">
        <v>26.776785</v>
      </c>
      <c r="Q72" s="12">
        <v>0.000867</v>
      </c>
      <c r="R72" s="5">
        <v>0.12546949918601075</v>
      </c>
      <c r="S72" s="14">
        <v>0.5124580087072498</v>
      </c>
      <c r="T72" s="189">
        <v>5E-06</v>
      </c>
      <c r="U72" s="189">
        <v>0.5124333891764125</v>
      </c>
      <c r="V72" s="287">
        <v>-3.238679097595787</v>
      </c>
      <c r="W72" s="21">
        <v>0.472874</v>
      </c>
      <c r="X72" s="21">
        <v>8.1E-05</v>
      </c>
      <c r="Y72" s="21">
        <v>3.190841</v>
      </c>
      <c r="Z72" s="21">
        <v>0.000171</v>
      </c>
      <c r="AA72" s="33">
        <v>0.02100704415019519</v>
      </c>
      <c r="AB72" s="25">
        <v>0.28287401012206015</v>
      </c>
      <c r="AC72" s="25">
        <v>7E-06</v>
      </c>
      <c r="AD72" s="25">
        <v>0.2828622218639947</v>
      </c>
      <c r="AE72" s="323">
        <v>3.397745945095121</v>
      </c>
    </row>
    <row r="73" spans="1:31" s="1" customFormat="1" ht="16.5" customHeight="1">
      <c r="A73" s="1" t="s">
        <v>36</v>
      </c>
      <c r="B73" s="1">
        <v>30</v>
      </c>
      <c r="C73" s="1" t="s">
        <v>17</v>
      </c>
      <c r="D73" s="317"/>
      <c r="E73" s="187">
        <v>44.334082</v>
      </c>
      <c r="F73" s="187">
        <v>0.001521</v>
      </c>
      <c r="G73" s="187">
        <v>154.909243</v>
      </c>
      <c r="H73" s="187">
        <v>0.003862</v>
      </c>
      <c r="I73" s="5">
        <v>0.828203943274279</v>
      </c>
      <c r="J73" s="189">
        <v>0.709822</v>
      </c>
      <c r="K73" s="189">
        <v>6E-06</v>
      </c>
      <c r="L73" s="201">
        <v>0.7094691099599233</v>
      </c>
      <c r="M73" s="341">
        <v>71.04489641479583</v>
      </c>
      <c r="N73" s="12">
        <v>5.96154</v>
      </c>
      <c r="O73" s="12">
        <v>0.000919</v>
      </c>
      <c r="P73" s="12">
        <v>30.345332</v>
      </c>
      <c r="Q73" s="12">
        <v>0.000928</v>
      </c>
      <c r="R73" s="5">
        <v>0.1187642758847268</v>
      </c>
      <c r="S73" s="14">
        <v>0.512446008402623</v>
      </c>
      <c r="T73" s="189">
        <v>4E-06</v>
      </c>
      <c r="U73" s="189">
        <v>0.5124227045656627</v>
      </c>
      <c r="V73" s="287">
        <v>-3.4471188787021934</v>
      </c>
      <c r="W73" s="21">
        <v>0.32245</v>
      </c>
      <c r="X73" s="21">
        <v>5.2E-05</v>
      </c>
      <c r="Y73" s="21">
        <v>3.824437</v>
      </c>
      <c r="Z73" s="21">
        <v>0.000381</v>
      </c>
      <c r="AA73" s="33">
        <v>0.011951513042161311</v>
      </c>
      <c r="AB73" s="25">
        <v>0.2829160107174754</v>
      </c>
      <c r="AC73" s="25">
        <v>8E-06</v>
      </c>
      <c r="AD73" s="25">
        <v>0.28290930403761094</v>
      </c>
      <c r="AE73" s="323">
        <v>5.06280289870098</v>
      </c>
    </row>
    <row r="74" spans="1:31" s="1" customFormat="1" ht="16.5" customHeight="1">
      <c r="A74" s="1" t="s">
        <v>37</v>
      </c>
      <c r="B74" s="1">
        <v>30</v>
      </c>
      <c r="C74" s="1" t="s">
        <v>17</v>
      </c>
      <c r="D74" s="317"/>
      <c r="E74" s="187">
        <v>55.60804</v>
      </c>
      <c r="F74" s="187">
        <v>0.00535</v>
      </c>
      <c r="G74" s="187">
        <v>138.211092</v>
      </c>
      <c r="H74" s="187">
        <v>0.005506</v>
      </c>
      <c r="I74" s="5">
        <v>1.1641278923090301</v>
      </c>
      <c r="J74" s="189">
        <v>0.708153</v>
      </c>
      <c r="K74" s="189">
        <v>7E-06</v>
      </c>
      <c r="L74" s="201">
        <v>0.7076569758722385</v>
      </c>
      <c r="M74" s="341">
        <v>45.32131874355861</v>
      </c>
      <c r="N74" s="12">
        <v>8.418262</v>
      </c>
      <c r="O74" s="12">
        <v>0.002958</v>
      </c>
      <c r="P74" s="12">
        <v>43.471592</v>
      </c>
      <c r="Q74" s="12">
        <v>0.002224</v>
      </c>
      <c r="R74" s="5">
        <v>0.11707310549115427</v>
      </c>
      <c r="S74" s="14">
        <v>0.5126510136066644</v>
      </c>
      <c r="T74" s="189">
        <v>4E-06</v>
      </c>
      <c r="U74" s="189">
        <v>0.5126280416098878</v>
      </c>
      <c r="V74" s="287">
        <v>0.5586806355672991</v>
      </c>
      <c r="W74" s="21">
        <v>0.510816</v>
      </c>
      <c r="X74" s="21">
        <v>0.000133</v>
      </c>
      <c r="Y74" s="21">
        <v>7.427456</v>
      </c>
      <c r="Z74" s="21">
        <v>0.001038</v>
      </c>
      <c r="AA74" s="33">
        <v>0.009748967739732045</v>
      </c>
      <c r="AB74" s="25">
        <v>0.28299401182324674</v>
      </c>
      <c r="AC74" s="25">
        <v>7E-06</v>
      </c>
      <c r="AD74" s="25">
        <v>0.2829885411179554</v>
      </c>
      <c r="AE74" s="323">
        <v>7.8650153174875115</v>
      </c>
    </row>
    <row r="75" spans="1:31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5">
        <v>41.493663</v>
      </c>
      <c r="F75" s="325">
        <v>0.002698</v>
      </c>
      <c r="G75" s="325">
        <v>160.997782</v>
      </c>
      <c r="H75" s="325">
        <v>0.00389</v>
      </c>
      <c r="I75" s="326">
        <v>0.7457931641726315</v>
      </c>
      <c r="J75" s="327">
        <v>0.709342</v>
      </c>
      <c r="K75" s="327">
        <v>7E-06</v>
      </c>
      <c r="L75" s="328">
        <v>0.7090242244306719</v>
      </c>
      <c r="M75" s="342">
        <v>64.72966425604909</v>
      </c>
      <c r="N75" s="329">
        <v>6.116887</v>
      </c>
      <c r="O75" s="329">
        <v>0.00064</v>
      </c>
      <c r="P75" s="329">
        <v>31.511327</v>
      </c>
      <c r="Q75" s="329">
        <v>0.001379</v>
      </c>
      <c r="R75" s="326">
        <v>0.11735258105175655</v>
      </c>
      <c r="S75" s="330">
        <v>0.5125400107888662</v>
      </c>
      <c r="T75" s="327">
        <v>4E-06</v>
      </c>
      <c r="U75" s="327">
        <v>0.5125169839536052</v>
      </c>
      <c r="V75" s="321">
        <v>-1.607877801423907</v>
      </c>
      <c r="W75" s="331">
        <v>0.35996</v>
      </c>
      <c r="X75" s="331">
        <v>5E-05</v>
      </c>
      <c r="Y75" s="331">
        <v>4.488297</v>
      </c>
      <c r="Z75" s="331">
        <v>0.000363</v>
      </c>
      <c r="AA75" s="332">
        <v>0.01136857858942349</v>
      </c>
      <c r="AB75" s="333">
        <v>0.2829850116956577</v>
      </c>
      <c r="AC75" s="333">
        <v>7E-06</v>
      </c>
      <c r="AD75" s="333">
        <v>0.2829786321337692</v>
      </c>
      <c r="AE75" s="334">
        <v>7.514584958072668</v>
      </c>
    </row>
    <row r="76" spans="1:31" ht="16.5" customHeight="1" thickTop="1">
      <c r="A76" s="312"/>
      <c r="B76" s="312"/>
      <c r="C76" s="312"/>
      <c r="D76" s="312"/>
      <c r="E76" s="254"/>
      <c r="F76" s="254"/>
      <c r="G76" s="254"/>
      <c r="H76" s="254"/>
      <c r="I76" s="345"/>
      <c r="J76" s="254"/>
      <c r="K76" s="254"/>
      <c r="L76" s="254"/>
      <c r="M76" s="256"/>
      <c r="N76" s="254"/>
      <c r="O76" s="254"/>
      <c r="P76" s="254"/>
      <c r="Q76" s="254"/>
      <c r="R76" s="254"/>
      <c r="S76" s="254"/>
      <c r="T76" s="254"/>
      <c r="U76" s="254"/>
      <c r="V76" s="254"/>
      <c r="W76" s="313"/>
      <c r="X76" s="313"/>
      <c r="Y76" s="313"/>
      <c r="Z76" s="313"/>
      <c r="AA76" s="314"/>
      <c r="AB76" s="315"/>
      <c r="AC76" s="315"/>
      <c r="AD76" s="315"/>
      <c r="AE76" s="316"/>
    </row>
    <row r="77" spans="5:22" ht="16.5" customHeight="1">
      <c r="E77" s="182"/>
      <c r="F77" s="182"/>
      <c r="G77" s="182"/>
      <c r="H77" s="182"/>
      <c r="I77" s="346"/>
      <c r="J77" s="182"/>
      <c r="K77" s="182"/>
      <c r="L77" s="182"/>
      <c r="M77" s="185"/>
      <c r="N77" s="182"/>
      <c r="O77" s="182"/>
      <c r="P77" s="182"/>
      <c r="Q77" s="182"/>
      <c r="R77" s="182"/>
      <c r="S77" s="182"/>
      <c r="T77" s="182"/>
      <c r="U77" s="182"/>
      <c r="V77" s="182"/>
    </row>
  </sheetData>
  <mergeCells count="9">
    <mergeCell ref="A7:AE7"/>
    <mergeCell ref="A10:AE10"/>
    <mergeCell ref="A36:AE36"/>
    <mergeCell ref="A57:AE57"/>
    <mergeCell ref="A1:D1"/>
    <mergeCell ref="E1:M1"/>
    <mergeCell ref="N1:V1"/>
    <mergeCell ref="W1:AE1"/>
    <mergeCell ref="A3:A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82" zoomScaleNormal="82" workbookViewId="0" topLeftCell="A1">
      <pane ySplit="2" topLeftCell="A3" activePane="bottomLeft" state="frozen"/>
      <selection pane="bottomLeft" activeCell="A10" sqref="A10:S10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4" width="8.8515625" style="17" customWidth="1"/>
    <col min="5" max="5" width="9.421875" style="347" bestFit="1" customWidth="1"/>
    <col min="6" max="6" width="12.00390625" style="17" bestFit="1" customWidth="1"/>
    <col min="7" max="7" width="8.8515625" style="17" customWidth="1"/>
    <col min="8" max="8" width="12.00390625" style="17" bestFit="1" customWidth="1"/>
    <col min="9" max="9" width="10.7109375" style="348" bestFit="1" customWidth="1"/>
    <col min="10" max="10" width="12.421875" style="17" bestFit="1" customWidth="1"/>
    <col min="11" max="11" width="15.57421875" style="17" bestFit="1" customWidth="1"/>
    <col min="12" max="12" width="9.421875" style="17" bestFit="1" customWidth="1"/>
    <col min="13" max="13" width="14.28125" style="17" bestFit="1" customWidth="1"/>
    <col min="14" max="14" width="11.421875" style="17" bestFit="1" customWidth="1"/>
    <col min="15" max="16384" width="8.8515625" style="17" customWidth="1"/>
  </cols>
  <sheetData>
    <row r="1" spans="1:19" s="242" customFormat="1" ht="24" customHeight="1">
      <c r="A1" s="351" t="s">
        <v>222</v>
      </c>
      <c r="B1" s="352"/>
      <c r="C1" s="352"/>
      <c r="D1" s="353"/>
      <c r="E1" s="352"/>
      <c r="F1" s="352"/>
      <c r="G1" s="352"/>
      <c r="H1" s="352"/>
      <c r="I1" s="353"/>
      <c r="J1" s="352"/>
      <c r="K1" s="352"/>
      <c r="L1" s="352"/>
      <c r="M1" s="352"/>
      <c r="N1" s="353"/>
      <c r="O1" s="352"/>
      <c r="P1" s="352"/>
      <c r="Q1" s="352"/>
      <c r="R1" s="352"/>
      <c r="S1" s="353"/>
    </row>
    <row r="2" spans="1:19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343" t="s">
        <v>254</v>
      </c>
      <c r="F2" s="245" t="s">
        <v>255</v>
      </c>
      <c r="G2" s="245" t="s">
        <v>3</v>
      </c>
      <c r="H2" s="245" t="s">
        <v>263</v>
      </c>
      <c r="I2" s="305" t="s">
        <v>256</v>
      </c>
      <c r="J2" s="247" t="s">
        <v>257</v>
      </c>
      <c r="K2" s="247" t="s">
        <v>258</v>
      </c>
      <c r="L2" s="247" t="s">
        <v>3</v>
      </c>
      <c r="M2" s="247" t="s">
        <v>264</v>
      </c>
      <c r="N2" s="306" t="s">
        <v>259</v>
      </c>
      <c r="O2" s="309" t="s">
        <v>260</v>
      </c>
      <c r="P2" s="310" t="s">
        <v>261</v>
      </c>
      <c r="Q2" s="310" t="s">
        <v>3</v>
      </c>
      <c r="R2" s="310" t="s">
        <v>265</v>
      </c>
      <c r="S2" s="311" t="s">
        <v>262</v>
      </c>
    </row>
    <row r="3" spans="1:19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5">
        <v>0.8843673783160088</v>
      </c>
      <c r="F4" s="6">
        <v>0.708359</v>
      </c>
      <c r="G4" s="6">
        <v>6E-06</v>
      </c>
      <c r="H4" s="201">
        <v>0.708359</v>
      </c>
      <c r="I4" s="341">
        <v>54.77643718949432</v>
      </c>
      <c r="J4" s="5">
        <v>0.12496187404978285</v>
      </c>
      <c r="K4" s="6">
        <v>0.5126390133020375</v>
      </c>
      <c r="L4" s="6">
        <v>7E-06</v>
      </c>
      <c r="M4" s="189">
        <v>0.5126390133020375</v>
      </c>
      <c r="N4" s="287">
        <v>0.019766424601552757</v>
      </c>
      <c r="O4" s="27">
        <v>0.010849997385251846</v>
      </c>
      <c r="P4" s="22">
        <v>0.28295302810561757</v>
      </c>
      <c r="Q4" s="22">
        <v>6E-06</v>
      </c>
      <c r="R4" s="25">
        <v>0.28295302810561757</v>
      </c>
      <c r="S4" s="323">
        <v>5.941903057713471</v>
      </c>
    </row>
    <row r="5" spans="1:19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5">
        <v>0.9089481430503246</v>
      </c>
      <c r="F5" s="11">
        <v>0.70834</v>
      </c>
      <c r="G5" s="11">
        <v>6E-06</v>
      </c>
      <c r="H5" s="201">
        <v>0.70834</v>
      </c>
      <c r="I5" s="341">
        <v>54.50674237047481</v>
      </c>
      <c r="J5" s="5">
        <v>0.12446469859395796</v>
      </c>
      <c r="K5" s="14">
        <v>0.5126410133528086</v>
      </c>
      <c r="L5" s="14">
        <v>8E-06</v>
      </c>
      <c r="M5" s="189">
        <v>0.5126410133528086</v>
      </c>
      <c r="N5" s="287">
        <v>0.05878130003189597</v>
      </c>
      <c r="O5" s="30">
        <v>0.009631487233183855</v>
      </c>
      <c r="P5" s="31">
        <v>0.2829580311112214</v>
      </c>
      <c r="Q5" s="32">
        <v>7E-06</v>
      </c>
      <c r="R5" s="25">
        <v>0.2829580311112214</v>
      </c>
      <c r="S5" s="323">
        <v>6.118822116498723</v>
      </c>
    </row>
    <row r="6" spans="1:19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5">
        <v>0.8836311636376525</v>
      </c>
      <c r="F6" s="11">
        <v>0.70828</v>
      </c>
      <c r="G6" s="11">
        <v>1E-05</v>
      </c>
      <c r="H6" s="201">
        <v>0.70828</v>
      </c>
      <c r="I6" s="342">
        <v>53.65507452093743</v>
      </c>
      <c r="J6" s="5">
        <v>0.12443992391798926</v>
      </c>
      <c r="K6" s="14">
        <v>0.5126370132512664</v>
      </c>
      <c r="L6" s="14">
        <v>8E-06</v>
      </c>
      <c r="M6" s="189">
        <v>0.5126370132512664</v>
      </c>
      <c r="N6" s="321">
        <v>-0.019248450828790453</v>
      </c>
      <c r="O6" s="30">
        <v>0.009964953654152437</v>
      </c>
      <c r="P6" s="31">
        <v>0.28297803189095133</v>
      </c>
      <c r="Q6" s="32">
        <v>6E-06</v>
      </c>
      <c r="R6" s="25">
        <v>0.28297803189095133</v>
      </c>
      <c r="S6" s="323">
        <v>6.826100781558431</v>
      </c>
    </row>
    <row r="7" spans="1:19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50"/>
    </row>
    <row r="8" spans="1:19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5">
        <v>0.9028773546043765</v>
      </c>
      <c r="F8" s="201">
        <v>0.707191</v>
      </c>
      <c r="G8" s="201">
        <v>6E-06</v>
      </c>
      <c r="H8" s="201">
        <v>0.707174396835669</v>
      </c>
      <c r="I8" s="341">
        <v>37.983613161978184</v>
      </c>
      <c r="J8" s="5">
        <v>0.12412764716604621</v>
      </c>
      <c r="K8" s="189">
        <v>0.5125620113473489</v>
      </c>
      <c r="L8" s="189">
        <v>7E-06</v>
      </c>
      <c r="M8" s="189">
        <v>0.512560960068615</v>
      </c>
      <c r="N8" s="287">
        <v>-1.470321317654788</v>
      </c>
      <c r="O8" s="19"/>
      <c r="P8" s="19"/>
      <c r="Q8" s="19"/>
      <c r="R8" s="20"/>
      <c r="S8" s="319"/>
    </row>
    <row r="9" spans="1:19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5">
        <v>1.028805228285786</v>
      </c>
      <c r="F9" s="201">
        <v>0.707888</v>
      </c>
      <c r="G9" s="201">
        <v>5E-06</v>
      </c>
      <c r="H9" s="201">
        <v>0.7078690811267081</v>
      </c>
      <c r="I9" s="342">
        <v>47.844306027802205</v>
      </c>
      <c r="J9" s="5">
        <v>0.12271547874046869</v>
      </c>
      <c r="K9" s="189">
        <v>0.5124900095195879</v>
      </c>
      <c r="L9" s="189">
        <v>8E-06</v>
      </c>
      <c r="M9" s="189">
        <v>0.5124889702009826</v>
      </c>
      <c r="N9" s="321">
        <v>-2.8746280912150812</v>
      </c>
      <c r="O9" s="33">
        <v>0.009692899310062482</v>
      </c>
      <c r="P9" s="25">
        <v>0.2828660275244641</v>
      </c>
      <c r="Q9" s="25">
        <v>5E-06</v>
      </c>
      <c r="R9" s="25">
        <v>0.2828657927935258</v>
      </c>
      <c r="S9" s="323">
        <v>2.8858218290506166</v>
      </c>
    </row>
    <row r="10" spans="1:19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50"/>
    </row>
    <row r="11" spans="1:19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5">
        <v>1.547445165437751</v>
      </c>
      <c r="F11" s="201">
        <v>0.709236</v>
      </c>
      <c r="G11" s="201">
        <v>7E-06</v>
      </c>
      <c r="H11" s="201">
        <v>0.7091777685428065</v>
      </c>
      <c r="I11" s="341">
        <v>66.4435306865796</v>
      </c>
      <c r="J11" s="5">
        <v>0.12346906123757255</v>
      </c>
      <c r="K11" s="189">
        <v>0.512418007691827</v>
      </c>
      <c r="L11" s="189">
        <v>4E-06</v>
      </c>
      <c r="M11" s="189">
        <v>0.5124158678309838</v>
      </c>
      <c r="N11" s="287">
        <v>-4.266647932682499</v>
      </c>
      <c r="O11" s="33">
        <v>0.011995600329220963</v>
      </c>
      <c r="P11" s="25">
        <v>0.2829040290059508</v>
      </c>
      <c r="Q11" s="25">
        <v>1E-05</v>
      </c>
      <c r="R11" s="25">
        <v>0.28290343454924743</v>
      </c>
      <c r="S11" s="323">
        <v>4.247055030373037</v>
      </c>
    </row>
    <row r="12" spans="1:19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5">
        <v>1.7110561211120492</v>
      </c>
      <c r="F12" s="11">
        <v>0.709305</v>
      </c>
      <c r="G12" s="11">
        <v>6E-06</v>
      </c>
      <c r="H12" s="201">
        <v>0.7092406117467049</v>
      </c>
      <c r="I12" s="341">
        <v>67.3355602895831</v>
      </c>
      <c r="J12" s="5">
        <v>0.11946659813597896</v>
      </c>
      <c r="K12" s="14">
        <v>0.5124510085295507</v>
      </c>
      <c r="L12" s="14">
        <v>7E-06</v>
      </c>
      <c r="M12" s="189">
        <v>0.5124489380359967</v>
      </c>
      <c r="N12" s="287">
        <v>-3.6215450544174743</v>
      </c>
      <c r="O12" s="30">
        <v>0.011789545735880166</v>
      </c>
      <c r="P12" s="31">
        <v>0.2829130293568292</v>
      </c>
      <c r="Q12" s="32">
        <v>6E-06</v>
      </c>
      <c r="R12" s="25">
        <v>0.2829124451114143</v>
      </c>
      <c r="S12" s="323">
        <v>4.56569340309354</v>
      </c>
    </row>
    <row r="13" spans="1:19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5">
        <v>1.474921898340402</v>
      </c>
      <c r="F13" s="201">
        <v>0.709312</v>
      </c>
      <c r="G13" s="201">
        <v>6E-06</v>
      </c>
      <c r="H13" s="201">
        <v>0.7092564976446951</v>
      </c>
      <c r="I13" s="341">
        <v>67.56105310978367</v>
      </c>
      <c r="J13" s="5">
        <v>0.12380104324281657</v>
      </c>
      <c r="K13" s="189">
        <v>0.512416007641056</v>
      </c>
      <c r="L13" s="189">
        <v>3E-06</v>
      </c>
      <c r="M13" s="189">
        <v>0.5124138620265828</v>
      </c>
      <c r="N13" s="287">
        <v>-4.30577530403764</v>
      </c>
      <c r="O13" s="33">
        <v>0.014277025194684196</v>
      </c>
      <c r="P13" s="25">
        <v>0.2828910284991264</v>
      </c>
      <c r="Q13" s="25">
        <v>5E-06</v>
      </c>
      <c r="R13" s="25">
        <v>0.28289032098361255</v>
      </c>
      <c r="S13" s="323">
        <v>3.783323119190829</v>
      </c>
    </row>
    <row r="14" spans="1:19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5">
        <v>1.4949758261602628</v>
      </c>
      <c r="F14" s="11">
        <v>0.709201</v>
      </c>
      <c r="G14" s="11">
        <v>5E-06</v>
      </c>
      <c r="H14" s="201">
        <v>0.7091447430011926</v>
      </c>
      <c r="I14" s="341">
        <v>65.97474871896436</v>
      </c>
      <c r="J14" s="5">
        <v>0.12062047061122996</v>
      </c>
      <c r="K14" s="14">
        <v>0.5124190077172126</v>
      </c>
      <c r="L14" s="14">
        <v>7E-06</v>
      </c>
      <c r="M14" s="189">
        <v>0.5124169172257214</v>
      </c>
      <c r="N14" s="287">
        <v>-4.246177313725896</v>
      </c>
      <c r="O14" s="30">
        <v>0.013706617459777196</v>
      </c>
      <c r="P14" s="31">
        <v>0.2828910284991264</v>
      </c>
      <c r="Q14" s="32">
        <v>6E-06</v>
      </c>
      <c r="R14" s="25">
        <v>0.28289034925086826</v>
      </c>
      <c r="S14" s="323">
        <v>3.7843227274492186</v>
      </c>
    </row>
    <row r="15" spans="1:19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5">
        <v>1.160625289477898</v>
      </c>
      <c r="F15" s="11">
        <v>0.707818</v>
      </c>
      <c r="G15" s="11">
        <v>7E-06</v>
      </c>
      <c r="H15" s="201">
        <v>0.7077743248486139</v>
      </c>
      <c r="I15" s="341">
        <v>46.52231019327991</v>
      </c>
      <c r="J15" s="5">
        <v>0.12019536805415877</v>
      </c>
      <c r="K15" s="14">
        <v>0.512550011042722</v>
      </c>
      <c r="L15" s="14">
        <v>8E-06</v>
      </c>
      <c r="M15" s="189">
        <v>0.512547927918747</v>
      </c>
      <c r="N15" s="287">
        <v>-1.690542260313066</v>
      </c>
      <c r="O15" s="30">
        <v>0.011599209379595023</v>
      </c>
      <c r="P15" s="31">
        <v>0.2829420304874375</v>
      </c>
      <c r="Q15" s="32">
        <v>6E-06</v>
      </c>
      <c r="R15" s="25">
        <v>0.2829414556743744</v>
      </c>
      <c r="S15" s="323">
        <v>5.591587060131964</v>
      </c>
    </row>
    <row r="16" spans="1:19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5">
        <v>2.1143081242486357</v>
      </c>
      <c r="F16" s="11">
        <v>0.710707</v>
      </c>
      <c r="G16" s="11">
        <v>6E-06</v>
      </c>
      <c r="H16" s="201">
        <v>0.7106274370883174</v>
      </c>
      <c r="I16" s="341">
        <v>87.02089111566336</v>
      </c>
      <c r="J16" s="5">
        <v>0.11816832070761144</v>
      </c>
      <c r="K16" s="14">
        <v>0.5124320080472249</v>
      </c>
      <c r="L16" s="14">
        <v>9E-06</v>
      </c>
      <c r="M16" s="189">
        <v>0.5124299600543119</v>
      </c>
      <c r="N16" s="287">
        <v>-3.9917499141628454</v>
      </c>
      <c r="O16" s="30">
        <v>0.013149397234353358</v>
      </c>
      <c r="P16" s="31">
        <v>0.2829110292788562</v>
      </c>
      <c r="Q16" s="32">
        <v>6E-06</v>
      </c>
      <c r="R16" s="25">
        <v>0.2829103776443305</v>
      </c>
      <c r="S16" s="323">
        <v>4.492582054986816</v>
      </c>
    </row>
    <row r="17" spans="1:19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41">
        <v>2.25766131365432</v>
      </c>
      <c r="F17" s="240">
        <v>0.710812</v>
      </c>
      <c r="G17" s="240">
        <v>1E-05</v>
      </c>
      <c r="H17" s="237">
        <v>0.7107284306682848</v>
      </c>
      <c r="I17" s="320">
        <v>89.59545777146971</v>
      </c>
      <c r="J17" s="241">
        <v>0.11832541043471798</v>
      </c>
      <c r="K17" s="237">
        <v>0.5123980055262103</v>
      </c>
      <c r="L17" s="237">
        <v>2.2E-05</v>
      </c>
      <c r="M17" s="240">
        <v>0.5123959548107516</v>
      </c>
      <c r="N17" s="322">
        <v>-4.6550926569211</v>
      </c>
      <c r="O17" s="30"/>
      <c r="P17" s="31"/>
      <c r="Q17" s="32"/>
      <c r="R17" s="25"/>
      <c r="S17" s="323"/>
    </row>
    <row r="18" spans="1:19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5">
        <v>2.1576164782802465</v>
      </c>
      <c r="F18" s="201">
        <v>0.710412</v>
      </c>
      <c r="G18" s="201">
        <v>6E-06</v>
      </c>
      <c r="H18" s="201">
        <v>0.7103308073642923</v>
      </c>
      <c r="I18" s="341">
        <v>82.81037226006482</v>
      </c>
      <c r="J18" s="5">
        <v>0.12043323893951889</v>
      </c>
      <c r="K18" s="189">
        <v>0.5124370081741528</v>
      </c>
      <c r="L18" s="189">
        <v>6E-06</v>
      </c>
      <c r="M18" s="189">
        <v>0.5124349209276018</v>
      </c>
      <c r="N18" s="287">
        <v>-3.8949778005092917</v>
      </c>
      <c r="O18" s="33"/>
      <c r="P18" s="25"/>
      <c r="Q18" s="25"/>
      <c r="R18" s="25"/>
      <c r="S18" s="323"/>
    </row>
    <row r="19" spans="1:19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5">
        <v>1.2737163127038005</v>
      </c>
      <c r="F19" s="201">
        <v>0.708129</v>
      </c>
      <c r="G19" s="201">
        <v>7E-06</v>
      </c>
      <c r="H19" s="201">
        <v>0.7080810691533396</v>
      </c>
      <c r="I19" s="341">
        <v>50.876400745534234</v>
      </c>
      <c r="J19" s="5">
        <v>0.12660077499461062</v>
      </c>
      <c r="K19" s="189">
        <v>0.5125490110173365</v>
      </c>
      <c r="L19" s="189">
        <v>8E-06</v>
      </c>
      <c r="M19" s="189">
        <v>0.5125468168802919</v>
      </c>
      <c r="N19" s="287">
        <v>-1.7122153677207042</v>
      </c>
      <c r="O19" s="33">
        <v>0.012604239859583347</v>
      </c>
      <c r="P19" s="25">
        <v>0.282949030760343</v>
      </c>
      <c r="Q19" s="25">
        <v>5E-06</v>
      </c>
      <c r="R19" s="25">
        <v>0.2829484061417604</v>
      </c>
      <c r="S19" s="323">
        <v>5.837374789745553</v>
      </c>
    </row>
    <row r="20" spans="1:19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5">
        <v>1.6886553045277262</v>
      </c>
      <c r="F20" s="201">
        <v>0.70993</v>
      </c>
      <c r="G20" s="201">
        <v>6E-06</v>
      </c>
      <c r="H20" s="201">
        <v>0.7098664547052932</v>
      </c>
      <c r="I20" s="341">
        <v>76.21910554601597</v>
      </c>
      <c r="J20" s="5">
        <v>0.11790529542740547</v>
      </c>
      <c r="K20" s="189">
        <v>0.5124290079710684</v>
      </c>
      <c r="L20" s="189">
        <v>4E-06</v>
      </c>
      <c r="M20" s="189">
        <v>0.512426964536686</v>
      </c>
      <c r="N20" s="287">
        <v>-4.050183692894116</v>
      </c>
      <c r="O20" s="33">
        <v>0.008886389680946283</v>
      </c>
      <c r="P20" s="25">
        <v>0.28290202892797783</v>
      </c>
      <c r="Q20" s="25">
        <v>8E-06</v>
      </c>
      <c r="R20" s="25">
        <v>0.28290158855202585</v>
      </c>
      <c r="S20" s="323">
        <v>4.181775468472537</v>
      </c>
    </row>
    <row r="21" spans="1:19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5">
        <v>1.4944931518101536</v>
      </c>
      <c r="F21" s="11">
        <v>0.708569</v>
      </c>
      <c r="G21" s="11">
        <v>7E-06</v>
      </c>
      <c r="H21" s="201">
        <v>0.7085100022238486</v>
      </c>
      <c r="I21" s="341">
        <v>56.967114176160734</v>
      </c>
      <c r="J21" s="5">
        <v>0.12187017321883603</v>
      </c>
      <c r="K21" s="14">
        <v>0.512552011093493</v>
      </c>
      <c r="L21" s="14">
        <v>7E-06</v>
      </c>
      <c r="M21" s="189">
        <v>0.5125497953273571</v>
      </c>
      <c r="N21" s="287">
        <v>-1.6508528139314027</v>
      </c>
      <c r="O21" s="30">
        <v>0.009575901377192908</v>
      </c>
      <c r="P21" s="31">
        <v>0.2829570310722349</v>
      </c>
      <c r="Q21" s="32">
        <v>7E-06</v>
      </c>
      <c r="R21" s="25">
        <v>0.28295653324648606</v>
      </c>
      <c r="S21" s="323">
        <v>6.127662070274376</v>
      </c>
    </row>
    <row r="22" spans="1:19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5">
        <v>1.897603374953996</v>
      </c>
      <c r="F22" s="11">
        <v>0.709573</v>
      </c>
      <c r="G22" s="11">
        <v>7E-06</v>
      </c>
      <c r="H22" s="201">
        <v>0.7094980887305813</v>
      </c>
      <c r="I22" s="341">
        <v>70.99253862038913</v>
      </c>
      <c r="J22" s="5">
        <v>0.12100090554415285</v>
      </c>
      <c r="K22" s="14">
        <v>0.5124570086818642</v>
      </c>
      <c r="L22" s="14">
        <v>8E-06</v>
      </c>
      <c r="M22" s="189">
        <v>0.5124548087202013</v>
      </c>
      <c r="N22" s="287">
        <v>-3.5037640262824965</v>
      </c>
      <c r="O22" s="30">
        <v>0.011559961358442412</v>
      </c>
      <c r="P22" s="31">
        <v>0.2829420304874375</v>
      </c>
      <c r="Q22" s="32">
        <v>7E-06</v>
      </c>
      <c r="R22" s="25">
        <v>0.28294142951566537</v>
      </c>
      <c r="S22" s="323">
        <v>5.593552265381607</v>
      </c>
    </row>
    <row r="23" spans="1:19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344">
        <v>2.2561864410319314</v>
      </c>
      <c r="F23" s="237">
        <v>0.710306</v>
      </c>
      <c r="G23" s="237">
        <v>7E-06</v>
      </c>
      <c r="H23" s="237">
        <v>0.7102183882330438</v>
      </c>
      <c r="I23" s="320">
        <v>82.41305890702489</v>
      </c>
      <c r="J23" s="239">
        <v>0.12064672474190397</v>
      </c>
      <c r="K23" s="240">
        <v>0.5124320092852958</v>
      </c>
      <c r="L23" s="240">
        <v>7E-06</v>
      </c>
      <c r="M23" s="240">
        <v>0.5124298157631235</v>
      </c>
      <c r="N23" s="322">
        <v>-3.9913036046079764</v>
      </c>
      <c r="O23" s="30"/>
      <c r="P23" s="31"/>
      <c r="Q23" s="32"/>
      <c r="R23" s="25"/>
      <c r="S23" s="323"/>
    </row>
    <row r="24" spans="1:19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5">
        <v>1.7861743614456818</v>
      </c>
      <c r="F24" s="201">
        <v>0.709695</v>
      </c>
      <c r="G24" s="201">
        <v>7E-06</v>
      </c>
      <c r="H24" s="201">
        <v>0.709616878169772</v>
      </c>
      <c r="I24" s="341">
        <v>72.68380939621454</v>
      </c>
      <c r="J24" s="5">
        <v>0.12374971486606554</v>
      </c>
      <c r="K24" s="189">
        <v>0.5124490084787796</v>
      </c>
      <c r="L24" s="189">
        <v>6E-06</v>
      </c>
      <c r="M24" s="189">
        <v>0.5124465157384173</v>
      </c>
      <c r="N24" s="287">
        <v>-3.658010206356588</v>
      </c>
      <c r="O24" s="33">
        <v>0.01206209261678058</v>
      </c>
      <c r="P24" s="25">
        <v>0.2829440305654105</v>
      </c>
      <c r="Q24" s="25">
        <v>7E-06</v>
      </c>
      <c r="R24" s="25">
        <v>0.282943335817117</v>
      </c>
      <c r="S24" s="323">
        <v>5.667634255541731</v>
      </c>
    </row>
    <row r="25" spans="1:19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5">
        <v>1.570462226839727</v>
      </c>
      <c r="F25" s="11">
        <v>0.709174</v>
      </c>
      <c r="G25" s="11">
        <v>6E-06</v>
      </c>
      <c r="H25" s="201">
        <v>0.7091120032094486</v>
      </c>
      <c r="I25" s="341">
        <v>65.51223576354292</v>
      </c>
      <c r="J25" s="5">
        <v>0.12009957781493416</v>
      </c>
      <c r="K25" s="14">
        <v>0.5124200077425981</v>
      </c>
      <c r="L25" s="14">
        <v>8E-06</v>
      </c>
      <c r="M25" s="189">
        <v>0.512417824168304</v>
      </c>
      <c r="N25" s="287">
        <v>-4.225224587369736</v>
      </c>
      <c r="O25" s="30">
        <v>0.0122310977390844</v>
      </c>
      <c r="P25" s="31">
        <v>0.2828930285770994</v>
      </c>
      <c r="Q25" s="32">
        <v>5E-06</v>
      </c>
      <c r="R25" s="25">
        <v>0.28289239271472455</v>
      </c>
      <c r="S25" s="323">
        <v>3.8594750036780034</v>
      </c>
    </row>
    <row r="26" spans="1:19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5">
        <v>1.2841153728859194</v>
      </c>
      <c r="F26" s="201">
        <v>0.7085</v>
      </c>
      <c r="G26" s="201">
        <v>6E-06</v>
      </c>
      <c r="H26" s="201">
        <v>0.7084438367018815</v>
      </c>
      <c r="I26" s="341">
        <v>56.03302759428441</v>
      </c>
      <c r="J26" s="5">
        <v>0.11902176045570668</v>
      </c>
      <c r="K26" s="189">
        <v>0.5124570086818642</v>
      </c>
      <c r="L26" s="189">
        <v>2E-06</v>
      </c>
      <c r="M26" s="189">
        <v>0.5124546111785924</v>
      </c>
      <c r="N26" s="287">
        <v>-3.5000916996186238</v>
      </c>
      <c r="O26" s="19"/>
      <c r="P26" s="19"/>
      <c r="Q26" s="19"/>
      <c r="R26" s="19"/>
      <c r="S26" s="287"/>
    </row>
    <row r="27" spans="1:19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5">
        <v>1.007607296659355</v>
      </c>
      <c r="F27" s="11">
        <v>0.707362</v>
      </c>
      <c r="G27" s="11">
        <v>7E-06</v>
      </c>
      <c r="H27" s="201">
        <v>0.7073222229092421</v>
      </c>
      <c r="I27" s="341">
        <v>40.10714400156434</v>
      </c>
      <c r="J27" s="5">
        <v>0.12261691569675859</v>
      </c>
      <c r="K27" s="14">
        <v>0.512497009697287</v>
      </c>
      <c r="L27" s="14">
        <v>9E-06</v>
      </c>
      <c r="M27" s="189">
        <v>0.5124947803543533</v>
      </c>
      <c r="N27" s="287">
        <v>-2.724034216851079</v>
      </c>
      <c r="O27" s="30">
        <v>0.012729066025155599</v>
      </c>
      <c r="P27" s="31">
        <v>0.2829420304874375</v>
      </c>
      <c r="Q27" s="32">
        <v>5E-06</v>
      </c>
      <c r="R27" s="25">
        <v>0.28294136873701037</v>
      </c>
      <c r="S27" s="323">
        <v>5.591402963600611</v>
      </c>
    </row>
    <row r="28" spans="1:19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344">
        <v>1.8105731227760988</v>
      </c>
      <c r="F28" s="237">
        <v>0.709414</v>
      </c>
      <c r="G28" s="237">
        <v>7E-06</v>
      </c>
      <c r="H28" s="237">
        <v>0.7093436921975929</v>
      </c>
      <c r="I28" s="320">
        <v>69.75159687721666</v>
      </c>
      <c r="J28" s="239">
        <v>0.12127396918548529</v>
      </c>
      <c r="K28" s="240">
        <v>0.5124550099589924</v>
      </c>
      <c r="L28" s="240">
        <v>7E-06</v>
      </c>
      <c r="M28" s="240">
        <v>0.5124528050326598</v>
      </c>
      <c r="N28" s="322">
        <v>-3.542850116657892</v>
      </c>
      <c r="O28" s="30"/>
      <c r="P28" s="31"/>
      <c r="Q28" s="32"/>
      <c r="R28" s="25"/>
      <c r="S28" s="323"/>
    </row>
    <row r="29" spans="1:19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344">
        <v>1.455508472533152</v>
      </c>
      <c r="F29" s="237">
        <v>0.708585</v>
      </c>
      <c r="G29" s="237">
        <v>9E-06</v>
      </c>
      <c r="H29" s="237">
        <v>0.7085284799949245</v>
      </c>
      <c r="I29" s="320">
        <v>57.98438608942469</v>
      </c>
      <c r="J29" s="239">
        <v>0.12465717450440639</v>
      </c>
      <c r="K29" s="240">
        <v>0.512511011599297</v>
      </c>
      <c r="L29" s="240">
        <v>7E-06</v>
      </c>
      <c r="M29" s="240">
        <v>0.5125087451616727</v>
      </c>
      <c r="N29" s="322">
        <v>-2.4516216227477017</v>
      </c>
      <c r="O29" s="203"/>
      <c r="P29" s="189"/>
      <c r="Q29" s="189"/>
      <c r="R29" s="20"/>
      <c r="S29" s="319"/>
    </row>
    <row r="30" spans="1:19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344">
        <v>1.1782133038126525</v>
      </c>
      <c r="F30" s="237">
        <v>0.708326</v>
      </c>
      <c r="G30" s="237">
        <v>1.2E-05</v>
      </c>
      <c r="H30" s="237">
        <v>0.7082802478637753</v>
      </c>
      <c r="I30" s="320">
        <v>54.30801987224898</v>
      </c>
      <c r="J30" s="239">
        <v>0.12606116473712656</v>
      </c>
      <c r="K30" s="240">
        <v>0.5124910110134739</v>
      </c>
      <c r="L30" s="240">
        <v>8E-06</v>
      </c>
      <c r="M30" s="240">
        <v>0.5124887190493903</v>
      </c>
      <c r="N30" s="322">
        <v>-2.8422725692212047</v>
      </c>
      <c r="O30" s="203"/>
      <c r="P30" s="189"/>
      <c r="Q30" s="189"/>
      <c r="R30" s="20"/>
      <c r="S30" s="319"/>
    </row>
    <row r="31" spans="1:19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5">
        <v>1.0833315984377556</v>
      </c>
      <c r="F31" s="201">
        <v>0.708265</v>
      </c>
      <c r="G31" s="201">
        <v>6E-06</v>
      </c>
      <c r="H31" s="201">
        <v>0.7082222335577015</v>
      </c>
      <c r="I31" s="341">
        <v>52.882372954654585</v>
      </c>
      <c r="J31" s="5">
        <v>0.12084802432024058</v>
      </c>
      <c r="K31" s="189">
        <v>0.5124500085041652</v>
      </c>
      <c r="L31" s="189">
        <v>3E-06</v>
      </c>
      <c r="M31" s="189">
        <v>0.5124478113220918</v>
      </c>
      <c r="N31" s="287">
        <v>-3.640262821245077</v>
      </c>
      <c r="O31" s="33">
        <v>0.013048621801831474</v>
      </c>
      <c r="P31" s="25">
        <v>0.2829000288500048</v>
      </c>
      <c r="Q31" s="25">
        <v>5E-06</v>
      </c>
      <c r="R31" s="25">
        <v>0.28289935048671927</v>
      </c>
      <c r="S31" s="323">
        <v>4.105521115509436</v>
      </c>
    </row>
    <row r="32" spans="1:19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5">
        <v>1.1333070759553503</v>
      </c>
      <c r="F32" s="11">
        <v>0.708046</v>
      </c>
      <c r="G32" s="11">
        <v>7E-06</v>
      </c>
      <c r="H32" s="201">
        <v>0.7080012606868107</v>
      </c>
      <c r="I32" s="341">
        <v>49.74576671240128</v>
      </c>
      <c r="J32" s="5">
        <v>0.12168172904026937</v>
      </c>
      <c r="K32" s="14">
        <v>0.5124670089357198</v>
      </c>
      <c r="L32" s="14">
        <v>8E-06</v>
      </c>
      <c r="M32" s="189">
        <v>0.5124647965957564</v>
      </c>
      <c r="N32" s="287">
        <v>-3.308929752717793</v>
      </c>
      <c r="O32" s="30">
        <v>0.013416076131146659</v>
      </c>
      <c r="P32" s="31">
        <v>0.2829010288889913</v>
      </c>
      <c r="Q32" s="32">
        <v>7E-06</v>
      </c>
      <c r="R32" s="25">
        <v>0.28290033142272847</v>
      </c>
      <c r="S32" s="323">
        <v>4.140209732959033</v>
      </c>
    </row>
    <row r="33" spans="1:19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5">
        <v>1.6677060822367167</v>
      </c>
      <c r="F33" s="11">
        <v>0.708906</v>
      </c>
      <c r="G33" s="11">
        <v>5E-06</v>
      </c>
      <c r="H33" s="201">
        <v>0.7088401643352418</v>
      </c>
      <c r="I33" s="341">
        <v>61.65361046584606</v>
      </c>
      <c r="J33" s="5">
        <v>0.12358876526053349</v>
      </c>
      <c r="K33" s="14">
        <v>0.5125350106619385</v>
      </c>
      <c r="L33" s="14">
        <v>6E-06</v>
      </c>
      <c r="M33" s="189">
        <v>0.5125327636494529</v>
      </c>
      <c r="N33" s="287">
        <v>-1.9830910936091684</v>
      </c>
      <c r="O33" s="30">
        <v>0.01311059387997886</v>
      </c>
      <c r="P33" s="31">
        <v>0.282951030838316</v>
      </c>
      <c r="Q33" s="32">
        <v>7E-06</v>
      </c>
      <c r="R33" s="25">
        <v>0.2829503492532663</v>
      </c>
      <c r="S33" s="323">
        <v>5.908978921635999</v>
      </c>
    </row>
    <row r="34" spans="1:19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5">
        <v>1.4437484860953158</v>
      </c>
      <c r="F34" s="201">
        <v>0.7084</v>
      </c>
      <c r="G34" s="201">
        <v>6E-06</v>
      </c>
      <c r="H34" s="201">
        <v>0.708343005459812</v>
      </c>
      <c r="I34" s="341">
        <v>54.59667345010244</v>
      </c>
      <c r="J34" s="5">
        <v>0.1263221468786547</v>
      </c>
      <c r="K34" s="189">
        <v>0.5125160101796128</v>
      </c>
      <c r="L34" s="189">
        <v>4E-06</v>
      </c>
      <c r="M34" s="189">
        <v>0.5125137134705176</v>
      </c>
      <c r="N34" s="287">
        <v>-2.3547044315685994</v>
      </c>
      <c r="O34" s="19"/>
      <c r="P34" s="19"/>
      <c r="Q34" s="19"/>
      <c r="R34" s="19"/>
      <c r="S34" s="287"/>
    </row>
    <row r="35" spans="1:19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5">
        <v>1.6929508170242522</v>
      </c>
      <c r="F35" s="201">
        <v>0.709359</v>
      </c>
      <c r="G35" s="201">
        <v>8E-06</v>
      </c>
      <c r="H35" s="201">
        <v>0.7092808685169242</v>
      </c>
      <c r="I35" s="342">
        <v>67.91720211947627</v>
      </c>
      <c r="J35" s="5">
        <v>0.11989521065392873</v>
      </c>
      <c r="K35" s="189">
        <v>0.5124580087072498</v>
      </c>
      <c r="L35" s="189">
        <v>7E-06</v>
      </c>
      <c r="M35" s="189">
        <v>0.5124554603074643</v>
      </c>
      <c r="N35" s="321">
        <v>-3.4792630325775065</v>
      </c>
      <c r="O35" s="19"/>
      <c r="P35" s="19"/>
      <c r="Q35" s="19"/>
      <c r="R35" s="19"/>
      <c r="S35" s="287"/>
    </row>
    <row r="36" spans="1:19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50"/>
    </row>
    <row r="37" spans="1:19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5">
        <v>1.022588610275001</v>
      </c>
      <c r="F37" s="201">
        <v>0.70778</v>
      </c>
      <c r="G37" s="201">
        <v>6E-06</v>
      </c>
      <c r="H37" s="201">
        <v>0.7075592606530249</v>
      </c>
      <c r="I37" s="341">
        <v>43.68276362009426</v>
      </c>
      <c r="J37" s="5">
        <v>0.12115572164175278</v>
      </c>
      <c r="K37" s="189">
        <v>0.5125230103573116</v>
      </c>
      <c r="L37" s="189">
        <v>3E-06</v>
      </c>
      <c r="M37" s="189">
        <v>0.5125109659106875</v>
      </c>
      <c r="N37" s="287">
        <v>-2.0966776505881857</v>
      </c>
      <c r="O37" s="33">
        <v>0.014996036898488366</v>
      </c>
      <c r="P37" s="25">
        <v>0.2828860283041939</v>
      </c>
      <c r="Q37" s="25">
        <v>7E-06</v>
      </c>
      <c r="R37" s="25">
        <v>0.2828817652248257</v>
      </c>
      <c r="S37" s="323">
        <v>3.759769348827824</v>
      </c>
    </row>
    <row r="38" spans="1:19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41">
        <v>1.2269153976467373</v>
      </c>
      <c r="F38" s="240">
        <v>0.708556</v>
      </c>
      <c r="G38" s="240">
        <v>8E-06</v>
      </c>
      <c r="H38" s="237">
        <v>0.7082954815202005</v>
      </c>
      <c r="I38" s="320">
        <v>57.5727466288134</v>
      </c>
      <c r="J38" s="241">
        <v>0.11494552022387383</v>
      </c>
      <c r="K38" s="237">
        <v>0.5124970074594076</v>
      </c>
      <c r="L38" s="237">
        <v>7E-06</v>
      </c>
      <c r="M38" s="240">
        <v>0.5124855803871714</v>
      </c>
      <c r="N38" s="322">
        <v>-2.5918904885213756</v>
      </c>
      <c r="O38" s="33"/>
      <c r="P38" s="25"/>
      <c r="Q38" s="25"/>
      <c r="R38" s="25"/>
      <c r="S38" s="323"/>
    </row>
    <row r="39" spans="1:19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5">
        <v>1.085988442922269</v>
      </c>
      <c r="F39" s="201">
        <v>0.707489</v>
      </c>
      <c r="G39" s="201">
        <v>6E-06</v>
      </c>
      <c r="H39" s="201">
        <v>0.707254574956239</v>
      </c>
      <c r="I39" s="341">
        <v>39.35780223338847</v>
      </c>
      <c r="J39" s="5">
        <v>0.1263691956369771</v>
      </c>
      <c r="K39" s="189">
        <v>0.5125120100780705</v>
      </c>
      <c r="L39" s="189">
        <v>2E-06</v>
      </c>
      <c r="M39" s="189">
        <v>0.5124994473446628</v>
      </c>
      <c r="N39" s="287">
        <v>-2.3213782271347405</v>
      </c>
      <c r="O39" s="33">
        <v>0.015110366017523094</v>
      </c>
      <c r="P39" s="25">
        <v>0.282876027914329</v>
      </c>
      <c r="Q39" s="25">
        <v>4E-06</v>
      </c>
      <c r="R39" s="25">
        <v>0.2828717323334331</v>
      </c>
      <c r="S39" s="323">
        <v>3.4049686949089164</v>
      </c>
    </row>
    <row r="40" spans="1:19" s="1" customFormat="1" ht="16.5" customHeight="1">
      <c r="A40" s="1" t="s">
        <v>13</v>
      </c>
      <c r="B40" s="1">
        <v>15.2</v>
      </c>
      <c r="C40" s="1" t="s">
        <v>14</v>
      </c>
      <c r="D40" s="252"/>
      <c r="E40" s="5">
        <v>0.6465644650646063</v>
      </c>
      <c r="F40" s="11">
        <v>0.707031</v>
      </c>
      <c r="G40" s="11">
        <v>5E-06</v>
      </c>
      <c r="H40" s="201">
        <v>0.7068914304640579</v>
      </c>
      <c r="I40" s="341">
        <v>34.2030282382666</v>
      </c>
      <c r="J40" s="5">
        <v>0.12158915458359294</v>
      </c>
      <c r="K40" s="189">
        <v>0.5125010097988292</v>
      </c>
      <c r="L40" s="189">
        <v>4E-06</v>
      </c>
      <c r="M40" s="189">
        <v>0.5124889222633614</v>
      </c>
      <c r="N40" s="287">
        <v>-2.526698215018497</v>
      </c>
      <c r="O40" s="33">
        <v>0.01554144814117454</v>
      </c>
      <c r="P40" s="25">
        <v>0.2827910290734971</v>
      </c>
      <c r="Q40" s="25">
        <v>8E-06</v>
      </c>
      <c r="R40" s="25">
        <v>0.2827866109444027</v>
      </c>
      <c r="S40" s="323">
        <v>0.3947572505036412</v>
      </c>
    </row>
    <row r="41" spans="1:19" s="1" customFormat="1" ht="16.5" customHeight="1">
      <c r="A41" s="1" t="s">
        <v>15</v>
      </c>
      <c r="B41" s="1">
        <v>15.2</v>
      </c>
      <c r="C41" s="1" t="s">
        <v>14</v>
      </c>
      <c r="D41" s="317"/>
      <c r="E41" s="5">
        <v>0.929763162118685</v>
      </c>
      <c r="F41" s="11">
        <v>0.708068</v>
      </c>
      <c r="G41" s="11">
        <v>6E-06</v>
      </c>
      <c r="H41" s="201">
        <v>0.7078672982601357</v>
      </c>
      <c r="I41" s="341">
        <v>48.05530480092912</v>
      </c>
      <c r="J41" s="5">
        <v>0.11780833990893257</v>
      </c>
      <c r="K41" s="189">
        <v>0.5125230103573116</v>
      </c>
      <c r="L41" s="189">
        <v>4E-06</v>
      </c>
      <c r="M41" s="189">
        <v>0.5125112986837506</v>
      </c>
      <c r="N41" s="287">
        <v>-2.0901860179500797</v>
      </c>
      <c r="O41" s="33">
        <v>0.013669649626608762</v>
      </c>
      <c r="P41" s="25">
        <v>0.2828870334967234</v>
      </c>
      <c r="Q41" s="25">
        <v>7E-06</v>
      </c>
      <c r="R41" s="25">
        <v>0.28288314748325943</v>
      </c>
      <c r="S41" s="323">
        <v>3.808651189265433</v>
      </c>
    </row>
    <row r="42" spans="1:19" s="1" customFormat="1" ht="16.5" customHeight="1">
      <c r="A42" s="1" t="s">
        <v>16</v>
      </c>
      <c r="B42" s="1">
        <v>15.2</v>
      </c>
      <c r="C42" s="1" t="s">
        <v>17</v>
      </c>
      <c r="D42" s="317"/>
      <c r="E42" s="5">
        <v>0.6283964233835071</v>
      </c>
      <c r="F42" s="189">
        <v>0.71005</v>
      </c>
      <c r="G42" s="189">
        <v>6E-06</v>
      </c>
      <c r="H42" s="201">
        <v>0.7099143522774013</v>
      </c>
      <c r="I42" s="341">
        <v>77.11288667814786</v>
      </c>
      <c r="J42" s="5">
        <v>0.1172363621851487</v>
      </c>
      <c r="K42" s="189">
        <v>0.5125350106619385</v>
      </c>
      <c r="L42" s="189">
        <v>4E-06</v>
      </c>
      <c r="M42" s="189">
        <v>0.5125233558503652</v>
      </c>
      <c r="N42" s="287">
        <v>-1.8549785898702709</v>
      </c>
      <c r="O42" s="33">
        <v>0.010517281239225932</v>
      </c>
      <c r="P42" s="25">
        <v>0.28295901132706736</v>
      </c>
      <c r="Q42" s="25">
        <v>9E-06</v>
      </c>
      <c r="R42" s="25">
        <v>0.2829560214701496</v>
      </c>
      <c r="S42" s="323">
        <v>6.38574857730001</v>
      </c>
    </row>
    <row r="43" spans="1:19" s="1" customFormat="1" ht="16.5" customHeight="1">
      <c r="A43" s="1" t="s">
        <v>18</v>
      </c>
      <c r="B43" s="1">
        <v>15.2</v>
      </c>
      <c r="C43" s="1" t="s">
        <v>14</v>
      </c>
      <c r="D43" s="317"/>
      <c r="E43" s="5">
        <v>0.828157143765425</v>
      </c>
      <c r="F43" s="11">
        <v>0.707792</v>
      </c>
      <c r="G43" s="11">
        <v>6E-06</v>
      </c>
      <c r="H43" s="201">
        <v>0.7076132312700624</v>
      </c>
      <c r="I43" s="341">
        <v>44.44886730387676</v>
      </c>
      <c r="J43" s="5">
        <v>0.1211924779835635</v>
      </c>
      <c r="K43" s="189">
        <v>0.5125790117789034</v>
      </c>
      <c r="L43" s="189">
        <v>3E-06</v>
      </c>
      <c r="M43" s="189">
        <v>0.5125669636782232</v>
      </c>
      <c r="N43" s="287">
        <v>-1.0042907489826725</v>
      </c>
      <c r="O43" s="33">
        <v>0.012806640316746514</v>
      </c>
      <c r="P43" s="25">
        <v>0.2828870334967234</v>
      </c>
      <c r="Q43" s="25">
        <v>7E-06</v>
      </c>
      <c r="R43" s="25">
        <v>0.2828833928198913</v>
      </c>
      <c r="S43" s="323">
        <v>3.8173272123565027</v>
      </c>
    </row>
    <row r="44" spans="1:19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5">
        <v>0.47896244921043046</v>
      </c>
      <c r="F44" s="11">
        <v>0.706826</v>
      </c>
      <c r="G44" s="11">
        <v>6E-06</v>
      </c>
      <c r="H44" s="201">
        <v>0.7067226095874705</v>
      </c>
      <c r="I44" s="341">
        <v>31.806644751239954</v>
      </c>
      <c r="J44" s="5">
        <v>0.1253176949193093</v>
      </c>
      <c r="K44" s="189">
        <v>0.5125350106619385</v>
      </c>
      <c r="L44" s="189">
        <v>4E-06</v>
      </c>
      <c r="M44" s="189">
        <v>0.5125225524613098</v>
      </c>
      <c r="N44" s="287">
        <v>-1.870650851811817</v>
      </c>
      <c r="O44" s="33">
        <v>0.0138268134059803</v>
      </c>
      <c r="P44" s="25">
        <v>0.2828020295803252</v>
      </c>
      <c r="Q44" s="25">
        <v>8E-06</v>
      </c>
      <c r="R44" s="25">
        <v>0.28279809888827917</v>
      </c>
      <c r="S44" s="323">
        <v>0.8010140153835721</v>
      </c>
    </row>
    <row r="45" spans="1:19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41">
        <v>1.5115443779068554</v>
      </c>
      <c r="F45" s="240">
        <v>0.708886</v>
      </c>
      <c r="G45" s="240">
        <v>1.9E-05</v>
      </c>
      <c r="H45" s="237">
        <v>0.7085650445011636</v>
      </c>
      <c r="I45" s="320">
        <v>62.2569198012779</v>
      </c>
      <c r="J45" s="241">
        <v>0.11999131926380817</v>
      </c>
      <c r="K45" s="237">
        <v>0.5125610087091514</v>
      </c>
      <c r="L45" s="237">
        <v>8E-06</v>
      </c>
      <c r="M45" s="240">
        <v>0.5125490800191923</v>
      </c>
      <c r="N45" s="322">
        <v>-1.3531595653271111</v>
      </c>
      <c r="O45" s="33"/>
      <c r="P45" s="25"/>
      <c r="Q45" s="25"/>
      <c r="R45" s="25"/>
      <c r="S45" s="323"/>
    </row>
    <row r="46" spans="1:19" s="1" customFormat="1" ht="16.5" customHeight="1">
      <c r="A46" s="1" t="s">
        <v>20</v>
      </c>
      <c r="B46" s="1">
        <v>15.2</v>
      </c>
      <c r="C46" s="1" t="s">
        <v>14</v>
      </c>
      <c r="D46" s="317"/>
      <c r="E46" s="5">
        <v>0.6773808273479621</v>
      </c>
      <c r="F46" s="11">
        <v>0.707377</v>
      </c>
      <c r="G46" s="11">
        <v>6E-06</v>
      </c>
      <c r="H46" s="201">
        <v>0.7072307783425517</v>
      </c>
      <c r="I46" s="341">
        <v>39.02001336959282</v>
      </c>
      <c r="J46" s="5">
        <v>0.11799490879520384</v>
      </c>
      <c r="K46" s="189">
        <v>0.5125990122866149</v>
      </c>
      <c r="L46" s="189">
        <v>4E-06</v>
      </c>
      <c r="M46" s="189">
        <v>0.5125872820656922</v>
      </c>
      <c r="N46" s="287">
        <v>-0.6079260132163533</v>
      </c>
      <c r="O46" s="33">
        <v>0.01133119222035477</v>
      </c>
      <c r="P46" s="25">
        <v>0.282882033266347</v>
      </c>
      <c r="Q46" s="25">
        <v>6E-06</v>
      </c>
      <c r="R46" s="25">
        <v>0.2828788120304899</v>
      </c>
      <c r="S46" s="323">
        <v>3.655333325305321</v>
      </c>
    </row>
    <row r="47" spans="1:19" s="1" customFormat="1" ht="16.5" customHeight="1">
      <c r="A47" s="1" t="s">
        <v>21</v>
      </c>
      <c r="B47" s="1">
        <v>15.2</v>
      </c>
      <c r="C47" s="1" t="s">
        <v>14</v>
      </c>
      <c r="D47" s="317"/>
      <c r="E47" s="5">
        <v>0.9326584775992979</v>
      </c>
      <c r="F47" s="11">
        <v>0.707546</v>
      </c>
      <c r="G47" s="11">
        <v>6E-06</v>
      </c>
      <c r="H47" s="201">
        <v>0.7073446732677956</v>
      </c>
      <c r="I47" s="341">
        <v>40.63673236565313</v>
      </c>
      <c r="J47" s="5">
        <v>0.10980641458805004</v>
      </c>
      <c r="K47" s="189">
        <v>0.512580011804289</v>
      </c>
      <c r="L47" s="189">
        <v>5E-06</v>
      </c>
      <c r="M47" s="189">
        <v>0.5125690956256589</v>
      </c>
      <c r="N47" s="287">
        <v>-0.962701386475473</v>
      </c>
      <c r="O47" s="33">
        <v>0.009988298158760565</v>
      </c>
      <c r="P47" s="25">
        <v>0.2829110346025299</v>
      </c>
      <c r="Q47" s="25">
        <v>6E-06</v>
      </c>
      <c r="R47" s="25">
        <v>0.2829081951251339</v>
      </c>
      <c r="S47" s="323">
        <v>4.694429711968873</v>
      </c>
    </row>
    <row r="48" spans="1:19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5">
        <v>1.0498778748127335</v>
      </c>
      <c r="F48" s="201">
        <v>0.707924</v>
      </c>
      <c r="G48" s="201">
        <v>6E-06</v>
      </c>
      <c r="H48" s="201">
        <v>0.7076928964477407</v>
      </c>
      <c r="I48" s="341">
        <v>45.58479855283571</v>
      </c>
      <c r="J48" s="5">
        <v>0.1302066915676372</v>
      </c>
      <c r="K48" s="189">
        <v>0.5126210128450972</v>
      </c>
      <c r="L48" s="189">
        <v>4E-06</v>
      </c>
      <c r="M48" s="189">
        <v>0.5126078131237565</v>
      </c>
      <c r="N48" s="287">
        <v>-0.19988344902799327</v>
      </c>
      <c r="O48" s="33">
        <v>0.01165768327330715</v>
      </c>
      <c r="P48" s="25">
        <v>0.2829220297077077</v>
      </c>
      <c r="Q48" s="25">
        <v>9E-06</v>
      </c>
      <c r="R48" s="25">
        <v>0.282918650238465</v>
      </c>
      <c r="S48" s="323">
        <v>5.0708329366777605</v>
      </c>
    </row>
    <row r="49" spans="1:19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5">
        <v>0.173059957489251</v>
      </c>
      <c r="F49" s="201">
        <v>0.705249</v>
      </c>
      <c r="G49" s="201">
        <v>6E-06</v>
      </c>
      <c r="H49" s="201">
        <v>0.7052072182834118</v>
      </c>
      <c r="I49" s="341">
        <v>10.326403197518097</v>
      </c>
      <c r="J49" s="5">
        <v>0.10584474286159969</v>
      </c>
      <c r="K49" s="189">
        <v>0.512314005051728</v>
      </c>
      <c r="L49" s="189">
        <v>3E-06</v>
      </c>
      <c r="M49" s="189">
        <v>0.5123022365790193</v>
      </c>
      <c r="N49" s="287">
        <v>-6.12335588092261</v>
      </c>
      <c r="O49" s="33">
        <v>0.0114850356655015</v>
      </c>
      <c r="P49" s="25">
        <v>0.28261201762189486</v>
      </c>
      <c r="Q49" s="25">
        <v>6E-06</v>
      </c>
      <c r="R49" s="25">
        <v>0.28260836594865407</v>
      </c>
      <c r="S49" s="323">
        <v>-5.868669941200277</v>
      </c>
    </row>
    <row r="50" spans="1:19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5">
        <v>0.17379409853431435</v>
      </c>
      <c r="F50" s="11">
        <v>0.705265</v>
      </c>
      <c r="G50" s="11">
        <v>6E-06</v>
      </c>
      <c r="H50" s="201">
        <v>0.7052230410403711</v>
      </c>
      <c r="I50" s="341">
        <v>10.55100521186958</v>
      </c>
      <c r="J50" s="5">
        <v>0.11797426197545904</v>
      </c>
      <c r="K50" s="14">
        <v>0.5123800067271754</v>
      </c>
      <c r="L50" s="14">
        <v>6E-06</v>
      </c>
      <c r="M50" s="189">
        <v>0.5123668896195624</v>
      </c>
      <c r="N50" s="287">
        <v>-4.862118927967396</v>
      </c>
      <c r="O50" s="30">
        <v>0.01151159439991855</v>
      </c>
      <c r="P50" s="31">
        <v>0.2825750161793946</v>
      </c>
      <c r="Q50" s="32">
        <v>8E-06</v>
      </c>
      <c r="R50" s="25">
        <v>0.28257135606179</v>
      </c>
      <c r="S50" s="323">
        <v>-7.177483530593776</v>
      </c>
    </row>
    <row r="51" spans="1:19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5">
        <v>1.5660484898817304</v>
      </c>
      <c r="F51" s="11">
        <v>0.709274</v>
      </c>
      <c r="G51" s="11">
        <v>5E-06</v>
      </c>
      <c r="H51" s="201">
        <v>0.7088959102609471</v>
      </c>
      <c r="I51" s="341">
        <v>62.686914744558564</v>
      </c>
      <c r="J51" s="5">
        <v>0.11051024809228319</v>
      </c>
      <c r="K51" s="14">
        <v>0.5125170102049982</v>
      </c>
      <c r="L51" s="14">
        <v>8E-06</v>
      </c>
      <c r="M51" s="189">
        <v>0.5125047229925818</v>
      </c>
      <c r="N51" s="287">
        <v>-2.1732965316478836</v>
      </c>
      <c r="O51" s="30">
        <v>0.009975153322872802</v>
      </c>
      <c r="P51" s="31">
        <v>0.2829330301365591</v>
      </c>
      <c r="Q51" s="32">
        <v>9E-06</v>
      </c>
      <c r="R51" s="25">
        <v>0.2829298585312178</v>
      </c>
      <c r="S51" s="323">
        <v>5.500558570477043</v>
      </c>
    </row>
    <row r="52" spans="1:19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41">
        <v>1.6164206510349712</v>
      </c>
      <c r="F52" s="240">
        <v>0.709377</v>
      </c>
      <c r="G52" s="240">
        <v>8E-06</v>
      </c>
      <c r="H52" s="237">
        <v>0.708993125643057</v>
      </c>
      <c r="I52" s="320">
        <v>69.22640170333506</v>
      </c>
      <c r="J52" s="241">
        <v>0.10511918234319417</v>
      </c>
      <c r="K52" s="237">
        <v>0.5124880072836625</v>
      </c>
      <c r="L52" s="237">
        <v>1E-05</v>
      </c>
      <c r="M52" s="240">
        <v>0.5124763194832568</v>
      </c>
      <c r="N52" s="322">
        <v>-2.7273857941689794</v>
      </c>
      <c r="O52" s="30"/>
      <c r="P52" s="31"/>
      <c r="Q52" s="32"/>
      <c r="R52" s="25"/>
      <c r="S52" s="323"/>
    </row>
    <row r="53" spans="1:19" s="1" customFormat="1" ht="16.5" customHeight="1">
      <c r="A53" s="1" t="s">
        <v>22</v>
      </c>
      <c r="B53" s="1">
        <v>17</v>
      </c>
      <c r="C53" s="1" t="s">
        <v>14</v>
      </c>
      <c r="D53" s="317"/>
      <c r="E53" s="5">
        <v>0.8859704772020554</v>
      </c>
      <c r="F53" s="11">
        <v>0.708989</v>
      </c>
      <c r="G53" s="11">
        <v>7E-06</v>
      </c>
      <c r="H53" s="201">
        <v>0.708775100910222</v>
      </c>
      <c r="I53" s="341">
        <v>60.97204143929113</v>
      </c>
      <c r="J53" s="5">
        <v>0.12451337268160059</v>
      </c>
      <c r="K53" s="189">
        <v>0.5125720116012045</v>
      </c>
      <c r="L53" s="189">
        <v>3E-06</v>
      </c>
      <c r="M53" s="189">
        <v>0.5125581674348468</v>
      </c>
      <c r="N53" s="287">
        <v>-1.130714389361298</v>
      </c>
      <c r="O53" s="33">
        <v>0.012753733647631495</v>
      </c>
      <c r="P53" s="25">
        <v>0.2829450361690892</v>
      </c>
      <c r="Q53" s="25">
        <v>8E-06</v>
      </c>
      <c r="R53" s="25">
        <v>0.2829409811126456</v>
      </c>
      <c r="S53" s="323">
        <v>5.893896323041492</v>
      </c>
    </row>
    <row r="54" spans="1:19" s="1" customFormat="1" ht="16.5" customHeight="1">
      <c r="A54" s="1" t="s">
        <v>23</v>
      </c>
      <c r="B54" s="1">
        <v>17</v>
      </c>
      <c r="C54" s="1" t="s">
        <v>14</v>
      </c>
      <c r="D54" s="317"/>
      <c r="E54" s="5">
        <v>1.3984841832021273</v>
      </c>
      <c r="F54" s="11">
        <v>0.70924</v>
      </c>
      <c r="G54" s="11">
        <v>7E-06</v>
      </c>
      <c r="H54" s="201">
        <v>0.7089023651672903</v>
      </c>
      <c r="I54" s="341">
        <v>62.778541315759995</v>
      </c>
      <c r="J54" s="5">
        <v>0.10808042189341642</v>
      </c>
      <c r="K54" s="189">
        <v>0.5125070099511426</v>
      </c>
      <c r="L54" s="189">
        <v>3E-06</v>
      </c>
      <c r="M54" s="189">
        <v>0.5124949929018211</v>
      </c>
      <c r="N54" s="287">
        <v>-2.3631089506759295</v>
      </c>
      <c r="O54" s="33">
        <v>0.009127562863857559</v>
      </c>
      <c r="P54" s="25">
        <v>0.2829500363994656</v>
      </c>
      <c r="Q54" s="25">
        <v>7E-06</v>
      </c>
      <c r="R54" s="25">
        <v>0.2829471342859647</v>
      </c>
      <c r="S54" s="323">
        <v>6.1114964710107245</v>
      </c>
    </row>
    <row r="55" spans="1:19" s="1" customFormat="1" ht="16.5" customHeight="1">
      <c r="A55" s="1" t="s">
        <v>24</v>
      </c>
      <c r="B55" s="1">
        <v>17</v>
      </c>
      <c r="C55" s="1" t="s">
        <v>14</v>
      </c>
      <c r="D55" s="317"/>
      <c r="E55" s="5">
        <v>0.5505918078119761</v>
      </c>
      <c r="F55" s="11">
        <v>0.708371</v>
      </c>
      <c r="G55" s="11">
        <v>7E-06</v>
      </c>
      <c r="H55" s="201">
        <v>0.7082380710937207</v>
      </c>
      <c r="I55" s="341">
        <v>53.34897177685427</v>
      </c>
      <c r="J55" s="5">
        <v>0.12028250545315784</v>
      </c>
      <c r="K55" s="189">
        <v>0.5126370132512664</v>
      </c>
      <c r="L55" s="189">
        <v>4E-06</v>
      </c>
      <c r="M55" s="189">
        <v>0.512623639498877</v>
      </c>
      <c r="N55" s="287">
        <v>0.14649988930859337</v>
      </c>
      <c r="O55" s="33">
        <v>0.011088032323071463</v>
      </c>
      <c r="P55" s="25">
        <v>0.2829560366759172</v>
      </c>
      <c r="Q55" s="25">
        <v>6E-06</v>
      </c>
      <c r="R55" s="25">
        <v>0.28295251123010173</v>
      </c>
      <c r="S55" s="323">
        <v>6.301646135122851</v>
      </c>
    </row>
    <row r="56" spans="1:19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5">
        <v>0.952782855483481</v>
      </c>
      <c r="F56" s="11">
        <v>0.708823</v>
      </c>
      <c r="G56" s="11">
        <v>5E-06</v>
      </c>
      <c r="H56" s="201">
        <v>0.7085929704552373</v>
      </c>
      <c r="I56" s="342">
        <v>58.38672289022906</v>
      </c>
      <c r="J56" s="5">
        <v>0.11786555040797851</v>
      </c>
      <c r="K56" s="189">
        <v>0.5124920095703591</v>
      </c>
      <c r="L56" s="189">
        <v>6E-06</v>
      </c>
      <c r="M56" s="189">
        <v>0.5124789045499701</v>
      </c>
      <c r="N56" s="321">
        <v>-2.676956894965832</v>
      </c>
      <c r="O56" s="33">
        <v>0.011511788501801085</v>
      </c>
      <c r="P56" s="25">
        <v>0.2829230351554332</v>
      </c>
      <c r="Q56" s="25">
        <v>9E-06</v>
      </c>
      <c r="R56" s="25">
        <v>0.2829193749761138</v>
      </c>
      <c r="S56" s="323">
        <v>5.129819274902747</v>
      </c>
    </row>
    <row r="57" spans="1:19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50"/>
    </row>
    <row r="58" spans="1:19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5">
        <v>0.8191766068588915</v>
      </c>
      <c r="F58" s="201">
        <v>0.7093</v>
      </c>
      <c r="G58" s="201">
        <v>6E-06</v>
      </c>
      <c r="H58" s="201">
        <v>0.7089800490686682</v>
      </c>
      <c r="I58" s="341">
        <v>64.0600189775875</v>
      </c>
      <c r="J58" s="5">
        <v>0.12298076674567726</v>
      </c>
      <c r="K58" s="189">
        <v>0.5124280079456828</v>
      </c>
      <c r="L58" s="189">
        <v>3E-06</v>
      </c>
      <c r="M58" s="189">
        <v>0.512405887865695</v>
      </c>
      <c r="N58" s="287">
        <v>-3.837913621252964</v>
      </c>
      <c r="O58" s="33">
        <v>0.014211011695672415</v>
      </c>
      <c r="P58" s="25">
        <v>0.28286502748547754</v>
      </c>
      <c r="Q58" s="25">
        <v>5E-06</v>
      </c>
      <c r="R58" s="25">
        <v>0.2828577175933181</v>
      </c>
      <c r="S58" s="323">
        <v>3.182854037357963</v>
      </c>
    </row>
    <row r="59" spans="1:19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5">
        <v>0.8499677049902291</v>
      </c>
      <c r="F59" s="11">
        <v>0.709238</v>
      </c>
      <c r="G59" s="11">
        <v>6E-06</v>
      </c>
      <c r="H59" s="201">
        <v>0.7089060227968711</v>
      </c>
      <c r="I59" s="341">
        <v>63.009206837916224</v>
      </c>
      <c r="J59" s="5">
        <v>0.11444492892031216</v>
      </c>
      <c r="K59" s="14">
        <v>0.5124290079710684</v>
      </c>
      <c r="L59" s="14">
        <v>6E-06</v>
      </c>
      <c r="M59" s="189">
        <v>0.5124084231995719</v>
      </c>
      <c r="N59" s="287">
        <v>-3.788453595563457</v>
      </c>
      <c r="O59" s="30">
        <v>0.014480012423467322</v>
      </c>
      <c r="P59" s="31">
        <v>0.2828690276414235</v>
      </c>
      <c r="Q59" s="32">
        <v>6E-06</v>
      </c>
      <c r="R59" s="25">
        <v>0.2828615793800647</v>
      </c>
      <c r="S59" s="323">
        <v>3.3194250289425575</v>
      </c>
    </row>
    <row r="60" spans="1:19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5">
        <v>0.8663515131542296</v>
      </c>
      <c r="F60" s="11">
        <v>0.709219</v>
      </c>
      <c r="G60" s="11">
        <v>5E-06</v>
      </c>
      <c r="H60" s="201">
        <v>0.7088806236704349</v>
      </c>
      <c r="I60" s="341">
        <v>62.64866307759576</v>
      </c>
      <c r="J60" s="5">
        <v>0.11496752812300069</v>
      </c>
      <c r="K60" s="14">
        <v>0.5124240078441404</v>
      </c>
      <c r="L60" s="14">
        <v>8E-06</v>
      </c>
      <c r="M60" s="189">
        <v>0.512403329074725</v>
      </c>
      <c r="N60" s="287">
        <v>-3.887831254689722</v>
      </c>
      <c r="O60" s="30">
        <v>0.015031939341916321</v>
      </c>
      <c r="P60" s="31">
        <v>0.2828660275244641</v>
      </c>
      <c r="Q60" s="32">
        <v>5E-06</v>
      </c>
      <c r="R60" s="25">
        <v>0.28285829536169554</v>
      </c>
      <c r="S60" s="323">
        <v>3.2032866519449144</v>
      </c>
    </row>
    <row r="61" spans="1:19" s="1" customFormat="1" ht="16.5" customHeight="1">
      <c r="A61" s="1" t="s">
        <v>26</v>
      </c>
      <c r="B61" s="1">
        <v>27.5</v>
      </c>
      <c r="C61" s="1" t="s">
        <v>14</v>
      </c>
      <c r="D61" s="317"/>
      <c r="E61" s="5">
        <v>0.7590075741028321</v>
      </c>
      <c r="F61" s="11">
        <v>0.709374</v>
      </c>
      <c r="G61" s="11">
        <v>6E-06</v>
      </c>
      <c r="H61" s="201">
        <v>0.7090775496641519</v>
      </c>
      <c r="I61" s="341">
        <v>65.44405206303728</v>
      </c>
      <c r="J61" s="5">
        <v>0.11424217628230073</v>
      </c>
      <c r="K61" s="189">
        <v>0.5124220077933693</v>
      </c>
      <c r="L61" s="189">
        <v>4E-06</v>
      </c>
      <c r="M61" s="189">
        <v>0.5124014594902142</v>
      </c>
      <c r="N61" s="287">
        <v>-3.924303649418537</v>
      </c>
      <c r="O61" s="33">
        <v>0.0128420987803314</v>
      </c>
      <c r="P61" s="25">
        <v>0.28287103275951897</v>
      </c>
      <c r="Q61" s="25">
        <v>6E-06</v>
      </c>
      <c r="R61" s="25">
        <v>0.2828644270118639</v>
      </c>
      <c r="S61" s="323">
        <v>3.420130718823078</v>
      </c>
    </row>
    <row r="62" spans="1:19" s="1" customFormat="1" ht="16.5" customHeight="1">
      <c r="A62" s="1" t="s">
        <v>27</v>
      </c>
      <c r="B62" s="1">
        <v>27.5</v>
      </c>
      <c r="C62" s="1" t="s">
        <v>17</v>
      </c>
      <c r="D62" s="317"/>
      <c r="E62" s="5">
        <v>0.689310056221841</v>
      </c>
      <c r="F62" s="189">
        <v>0.709323</v>
      </c>
      <c r="G62" s="189">
        <v>6E-06</v>
      </c>
      <c r="H62" s="201">
        <v>0.7090537718596723</v>
      </c>
      <c r="I62" s="341">
        <v>65.10652316964016</v>
      </c>
      <c r="J62" s="5">
        <v>0.12371138216767609</v>
      </c>
      <c r="K62" s="189">
        <v>0.5124380081995384</v>
      </c>
      <c r="L62" s="189">
        <v>4E-06</v>
      </c>
      <c r="M62" s="189">
        <v>0.51241575670655</v>
      </c>
      <c r="N62" s="287">
        <v>-3.6453894229016015</v>
      </c>
      <c r="O62" s="33">
        <v>0.012293382118477188</v>
      </c>
      <c r="P62" s="25">
        <v>0.28285600986688214</v>
      </c>
      <c r="Q62" s="25">
        <v>7E-06</v>
      </c>
      <c r="R62" s="25">
        <v>0.28284968636933777</v>
      </c>
      <c r="S62" s="323">
        <v>2.898832082076641</v>
      </c>
    </row>
    <row r="63" spans="1:19" s="1" customFormat="1" ht="16.5" customHeight="1">
      <c r="A63" s="1" t="s">
        <v>28</v>
      </c>
      <c r="B63" s="1">
        <v>27.5</v>
      </c>
      <c r="C63" s="1" t="s">
        <v>17</v>
      </c>
      <c r="D63" s="317"/>
      <c r="E63" s="5">
        <v>1.1865778863176009</v>
      </c>
      <c r="F63" s="189">
        <v>0.708589</v>
      </c>
      <c r="G63" s="189">
        <v>6E-06</v>
      </c>
      <c r="H63" s="201">
        <v>0.7081255508528365</v>
      </c>
      <c r="I63" s="341">
        <v>51.93031047374896</v>
      </c>
      <c r="J63" s="5">
        <v>0.12603519483023592</v>
      </c>
      <c r="K63" s="189">
        <v>0.5125680114996622</v>
      </c>
      <c r="L63" s="189">
        <v>4E-06</v>
      </c>
      <c r="M63" s="189">
        <v>0.5125453420313812</v>
      </c>
      <c r="N63" s="287">
        <v>-1.1174014709591784</v>
      </c>
      <c r="O63" s="33">
        <v>0.012194233087489008</v>
      </c>
      <c r="P63" s="25">
        <v>0.2829640113979501</v>
      </c>
      <c r="Q63" s="25">
        <v>1E-05</v>
      </c>
      <c r="R63" s="25">
        <v>0.28295773890090725</v>
      </c>
      <c r="S63" s="323">
        <v>6.720079175235316</v>
      </c>
    </row>
    <row r="64" spans="1:19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5">
        <v>1.1665584603206125</v>
      </c>
      <c r="F64" s="201">
        <v>0.708355</v>
      </c>
      <c r="G64" s="201">
        <v>6E-06</v>
      </c>
      <c r="H64" s="201">
        <v>0.7078413679236408</v>
      </c>
      <c r="I64" s="341">
        <v>47.95579825155105</v>
      </c>
      <c r="J64" s="5">
        <v>0.10960545905836876</v>
      </c>
      <c r="K64" s="189">
        <v>0.5125240103826972</v>
      </c>
      <c r="L64" s="189">
        <v>3E-06</v>
      </c>
      <c r="M64" s="189">
        <v>0.5125017867191911</v>
      </c>
      <c r="N64" s="287">
        <v>-1.879255440299099</v>
      </c>
      <c r="O64" s="33">
        <v>0.012125895746210433</v>
      </c>
      <c r="P64" s="25">
        <v>0.28285802721257214</v>
      </c>
      <c r="Q64" s="25">
        <v>4E-06</v>
      </c>
      <c r="R64" s="25">
        <v>0.282850995792948</v>
      </c>
      <c r="S64" s="323">
        <v>3.022976803974675</v>
      </c>
    </row>
    <row r="65" spans="1:19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5">
        <v>1.2358972686358634</v>
      </c>
      <c r="F65" s="11">
        <v>0.708282</v>
      </c>
      <c r="G65" s="11">
        <v>5E-06</v>
      </c>
      <c r="H65" s="201">
        <v>0.7077378382611348</v>
      </c>
      <c r="I65" s="341">
        <v>46.48617310697878</v>
      </c>
      <c r="J65" s="5">
        <v>0.10740492345353923</v>
      </c>
      <c r="K65" s="14">
        <v>0.5125310105603963</v>
      </c>
      <c r="L65" s="14">
        <v>7E-06</v>
      </c>
      <c r="M65" s="189">
        <v>0.5125092330787065</v>
      </c>
      <c r="N65" s="287">
        <v>-1.7339884315348275</v>
      </c>
      <c r="O65" s="30">
        <v>0.012541490957938594</v>
      </c>
      <c r="P65" s="31">
        <v>0.28285702717358563</v>
      </c>
      <c r="Q65" s="32">
        <v>7E-06</v>
      </c>
      <c r="R65" s="25">
        <v>0.28284975476357294</v>
      </c>
      <c r="S65" s="323">
        <v>2.9790878110480534</v>
      </c>
    </row>
    <row r="66" spans="1:19" s="1" customFormat="1" ht="16.5" customHeight="1">
      <c r="A66" s="1" t="s">
        <v>29</v>
      </c>
      <c r="B66" s="1">
        <v>31</v>
      </c>
      <c r="C66" s="1" t="s">
        <v>14</v>
      </c>
      <c r="D66" s="317"/>
      <c r="E66" s="5">
        <v>0.9269412110500609</v>
      </c>
      <c r="F66" s="11">
        <v>0.708366</v>
      </c>
      <c r="G66" s="11">
        <v>6E-06</v>
      </c>
      <c r="H66" s="201">
        <v>0.7079578706562176</v>
      </c>
      <c r="I66" s="341">
        <v>49.60957883058281</v>
      </c>
      <c r="J66" s="5">
        <v>0.11226567322997819</v>
      </c>
      <c r="K66" s="189">
        <v>0.5124940096211302</v>
      </c>
      <c r="L66" s="189">
        <v>4E-06</v>
      </c>
      <c r="M66" s="189">
        <v>0.5124712465711272</v>
      </c>
      <c r="N66" s="287">
        <v>-2.4750467054468483</v>
      </c>
      <c r="O66" s="33">
        <v>0.011540120421800873</v>
      </c>
      <c r="P66" s="25">
        <v>0.2828520318840888</v>
      </c>
      <c r="Q66" s="25">
        <v>7E-06</v>
      </c>
      <c r="R66" s="25">
        <v>0.28284534013686474</v>
      </c>
      <c r="S66" s="323">
        <v>2.82296457636777</v>
      </c>
    </row>
    <row r="67" spans="1:19" s="1" customFormat="1" ht="16.5" customHeight="1">
      <c r="A67" s="1" t="s">
        <v>30</v>
      </c>
      <c r="B67" s="1">
        <v>31</v>
      </c>
      <c r="C67" s="1" t="s">
        <v>17</v>
      </c>
      <c r="D67" s="317"/>
      <c r="E67" s="5">
        <v>0.7589634701103948</v>
      </c>
      <c r="F67" s="189">
        <v>0.709686</v>
      </c>
      <c r="G67" s="189">
        <v>6E-06</v>
      </c>
      <c r="H67" s="201">
        <v>0.7093518307351984</v>
      </c>
      <c r="I67" s="341">
        <v>69.39713278382386</v>
      </c>
      <c r="J67" s="5">
        <v>0.11453915559248684</v>
      </c>
      <c r="K67" s="189">
        <v>0.5124710090372621</v>
      </c>
      <c r="L67" s="189">
        <v>3E-06</v>
      </c>
      <c r="M67" s="189">
        <v>0.5124477850147177</v>
      </c>
      <c r="N67" s="287">
        <v>-2.9327455465366636</v>
      </c>
      <c r="O67" s="33">
        <v>0.013801466611337531</v>
      </c>
      <c r="P67" s="25">
        <v>0.28299501183742326</v>
      </c>
      <c r="Q67" s="25">
        <v>8E-06</v>
      </c>
      <c r="R67" s="25">
        <v>0.28298700880777466</v>
      </c>
      <c r="S67" s="323">
        <v>7.8330758762490404</v>
      </c>
    </row>
    <row r="68" spans="1:19" s="1" customFormat="1" ht="16.5" customHeight="1">
      <c r="A68" s="1" t="s">
        <v>31</v>
      </c>
      <c r="B68" s="1">
        <v>31</v>
      </c>
      <c r="C68" s="1" t="s">
        <v>17</v>
      </c>
      <c r="D68" s="317"/>
      <c r="E68" s="5">
        <v>0.5958055789509662</v>
      </c>
      <c r="F68" s="189">
        <v>0.710128</v>
      </c>
      <c r="G68" s="189">
        <v>6E-06</v>
      </c>
      <c r="H68" s="201">
        <v>0.7098656686492515</v>
      </c>
      <c r="I68" s="341">
        <v>76.69116910585583</v>
      </c>
      <c r="J68" s="5">
        <v>0.11622834395015819</v>
      </c>
      <c r="K68" s="189">
        <v>0.5124240078441404</v>
      </c>
      <c r="L68" s="189">
        <v>4E-06</v>
      </c>
      <c r="M68" s="189">
        <v>0.5124004413208303</v>
      </c>
      <c r="N68" s="287">
        <v>-3.8563481177766867</v>
      </c>
      <c r="O68" s="33">
        <v>0.01238615786493991</v>
      </c>
      <c r="P68" s="25">
        <v>0.28291701073165204</v>
      </c>
      <c r="Q68" s="25">
        <v>8E-06</v>
      </c>
      <c r="R68" s="25">
        <v>0.2829098283943384</v>
      </c>
      <c r="S68" s="323">
        <v>5.103591234352223</v>
      </c>
    </row>
    <row r="69" spans="1:19" s="1" customFormat="1" ht="16.5" customHeight="1">
      <c r="A69" s="2" t="s">
        <v>32</v>
      </c>
      <c r="B69" s="2">
        <v>31</v>
      </c>
      <c r="C69" s="1" t="s">
        <v>17</v>
      </c>
      <c r="D69" s="317"/>
      <c r="E69" s="5">
        <v>0.6093999594996546</v>
      </c>
      <c r="F69" s="6">
        <v>0.709376</v>
      </c>
      <c r="G69" s="6">
        <v>6E-06</v>
      </c>
      <c r="H69" s="201">
        <v>0.7091076830856081</v>
      </c>
      <c r="I69" s="341">
        <v>65.9314059946059</v>
      </c>
      <c r="J69" s="5">
        <v>0.11366978018909103</v>
      </c>
      <c r="K69" s="6">
        <v>0.512439008224924</v>
      </c>
      <c r="L69" s="6">
        <v>5E-06</v>
      </c>
      <c r="M69" s="189">
        <v>0.5124159604774173</v>
      </c>
      <c r="N69" s="287">
        <v>-3.5535932680730298</v>
      </c>
      <c r="O69" s="24">
        <v>0.012271090138450527</v>
      </c>
      <c r="P69" s="34">
        <v>0.28291401068912236</v>
      </c>
      <c r="Q69" s="34">
        <v>6E-06</v>
      </c>
      <c r="R69" s="25">
        <v>0.2829068950759079</v>
      </c>
      <c r="S69" s="323">
        <v>4.999854453873187</v>
      </c>
    </row>
    <row r="70" spans="1:19" s="1" customFormat="1" ht="16.5" customHeight="1">
      <c r="A70" s="1" t="s">
        <v>33</v>
      </c>
      <c r="B70" s="1">
        <v>31</v>
      </c>
      <c r="C70" s="1" t="s">
        <v>17</v>
      </c>
      <c r="D70" s="317"/>
      <c r="E70" s="5">
        <v>0.7421458916268517</v>
      </c>
      <c r="F70" s="189">
        <v>0.709286</v>
      </c>
      <c r="G70" s="189">
        <v>6E-06</v>
      </c>
      <c r="H70" s="201">
        <v>0.7089592354629077</v>
      </c>
      <c r="I70" s="341">
        <v>63.82416103995814</v>
      </c>
      <c r="J70" s="5">
        <v>0.11145126434379062</v>
      </c>
      <c r="K70" s="189">
        <v>0.5124320080472249</v>
      </c>
      <c r="L70" s="189">
        <v>4E-06</v>
      </c>
      <c r="M70" s="189">
        <v>0.5124094101272181</v>
      </c>
      <c r="N70" s="287">
        <v>-3.681380514690691</v>
      </c>
      <c r="O70" s="33">
        <v>0.013382319227635192</v>
      </c>
      <c r="P70" s="25">
        <v>0.28291701073165204</v>
      </c>
      <c r="Q70" s="25">
        <v>1.1E-05</v>
      </c>
      <c r="R70" s="25">
        <v>0.28290925075218304</v>
      </c>
      <c r="S70" s="323">
        <v>5.08316292461064</v>
      </c>
    </row>
    <row r="71" spans="1:19" s="1" customFormat="1" ht="16.5" customHeight="1">
      <c r="A71" s="1" t="s">
        <v>34</v>
      </c>
      <c r="B71" s="1">
        <v>30</v>
      </c>
      <c r="C71" s="1" t="s">
        <v>17</v>
      </c>
      <c r="D71" s="317"/>
      <c r="E71" s="5">
        <v>1.507472603351163</v>
      </c>
      <c r="F71" s="189">
        <v>0.709866</v>
      </c>
      <c r="G71" s="189">
        <v>6E-06</v>
      </c>
      <c r="H71" s="201">
        <v>0.7092236798664978</v>
      </c>
      <c r="I71" s="341">
        <v>67.56097096248138</v>
      </c>
      <c r="J71" s="5">
        <v>0.11700385448774543</v>
      </c>
      <c r="K71" s="14">
        <v>0.5125420108396375</v>
      </c>
      <c r="L71" s="189">
        <v>4E-06</v>
      </c>
      <c r="M71" s="189">
        <v>0.5125190524312407</v>
      </c>
      <c r="N71" s="287">
        <v>-1.567525088942423</v>
      </c>
      <c r="O71" s="33">
        <v>0.011632329307373084</v>
      </c>
      <c r="P71" s="25">
        <v>0.282971011497186</v>
      </c>
      <c r="Q71" s="25">
        <v>7E-06</v>
      </c>
      <c r="R71" s="25">
        <v>0.2829644839296331</v>
      </c>
      <c r="S71" s="323">
        <v>7.014234955757814</v>
      </c>
    </row>
    <row r="72" spans="1:19" s="1" customFormat="1" ht="16.5" customHeight="1">
      <c r="A72" s="1" t="s">
        <v>35</v>
      </c>
      <c r="B72" s="1">
        <v>30</v>
      </c>
      <c r="C72" s="1" t="s">
        <v>17</v>
      </c>
      <c r="D72" s="317"/>
      <c r="E72" s="5">
        <v>0.361211821079493</v>
      </c>
      <c r="F72" s="189">
        <v>0.711138</v>
      </c>
      <c r="G72" s="189">
        <v>6E-06</v>
      </c>
      <c r="H72" s="201">
        <v>0.7109840909839273</v>
      </c>
      <c r="I72" s="341">
        <v>92.55033152926195</v>
      </c>
      <c r="J72" s="5">
        <v>0.12546949918601075</v>
      </c>
      <c r="K72" s="14">
        <v>0.5124580087072498</v>
      </c>
      <c r="L72" s="189">
        <v>5E-06</v>
      </c>
      <c r="M72" s="189">
        <v>0.5124333891764125</v>
      </c>
      <c r="N72" s="287">
        <v>-3.238679097595787</v>
      </c>
      <c r="O72" s="33">
        <v>0.02100704415019519</v>
      </c>
      <c r="P72" s="25">
        <v>0.28287401012206015</v>
      </c>
      <c r="Q72" s="25">
        <v>7E-06</v>
      </c>
      <c r="R72" s="25">
        <v>0.2828622218639947</v>
      </c>
      <c r="S72" s="323">
        <v>3.397745945095121</v>
      </c>
    </row>
    <row r="73" spans="1:19" s="1" customFormat="1" ht="16.5" customHeight="1">
      <c r="A73" s="1" t="s">
        <v>36</v>
      </c>
      <c r="B73" s="1">
        <v>30</v>
      </c>
      <c r="C73" s="1" t="s">
        <v>17</v>
      </c>
      <c r="D73" s="317"/>
      <c r="E73" s="5">
        <v>0.828203943274279</v>
      </c>
      <c r="F73" s="189">
        <v>0.709822</v>
      </c>
      <c r="G73" s="189">
        <v>6E-06</v>
      </c>
      <c r="H73" s="201">
        <v>0.7094691099599233</v>
      </c>
      <c r="I73" s="341">
        <v>71.04489641479583</v>
      </c>
      <c r="J73" s="5">
        <v>0.1187642758847268</v>
      </c>
      <c r="K73" s="14">
        <v>0.512446008402623</v>
      </c>
      <c r="L73" s="189">
        <v>4E-06</v>
      </c>
      <c r="M73" s="189">
        <v>0.5124227045656627</v>
      </c>
      <c r="N73" s="287">
        <v>-3.4471188787021934</v>
      </c>
      <c r="O73" s="33">
        <v>0.011951513042161311</v>
      </c>
      <c r="P73" s="25">
        <v>0.2829160107174754</v>
      </c>
      <c r="Q73" s="25">
        <v>8E-06</v>
      </c>
      <c r="R73" s="25">
        <v>0.28290930403761094</v>
      </c>
      <c r="S73" s="323">
        <v>5.06280289870098</v>
      </c>
    </row>
    <row r="74" spans="1:19" s="1" customFormat="1" ht="16.5" customHeight="1">
      <c r="A74" s="1" t="s">
        <v>37</v>
      </c>
      <c r="B74" s="1">
        <v>30</v>
      </c>
      <c r="C74" s="1" t="s">
        <v>17</v>
      </c>
      <c r="D74" s="317"/>
      <c r="E74" s="5">
        <v>1.1641278923090301</v>
      </c>
      <c r="F74" s="189">
        <v>0.708153</v>
      </c>
      <c r="G74" s="189">
        <v>7E-06</v>
      </c>
      <c r="H74" s="201">
        <v>0.7076569758722385</v>
      </c>
      <c r="I74" s="341">
        <v>45.32131874355861</v>
      </c>
      <c r="J74" s="5">
        <v>0.11707310549115427</v>
      </c>
      <c r="K74" s="14">
        <v>0.5126510136066644</v>
      </c>
      <c r="L74" s="189">
        <v>4E-06</v>
      </c>
      <c r="M74" s="189">
        <v>0.5126280416098878</v>
      </c>
      <c r="N74" s="287">
        <v>0.5586806355672991</v>
      </c>
      <c r="O74" s="33">
        <v>0.009748967739732045</v>
      </c>
      <c r="P74" s="25">
        <v>0.28299401182324674</v>
      </c>
      <c r="Q74" s="25">
        <v>7E-06</v>
      </c>
      <c r="R74" s="25">
        <v>0.2829885411179554</v>
      </c>
      <c r="S74" s="323">
        <v>7.8650153174875115</v>
      </c>
    </row>
    <row r="75" spans="1:19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6">
        <v>0.7457931641726315</v>
      </c>
      <c r="F75" s="327">
        <v>0.709342</v>
      </c>
      <c r="G75" s="327">
        <v>7E-06</v>
      </c>
      <c r="H75" s="328">
        <v>0.7090242244306719</v>
      </c>
      <c r="I75" s="342">
        <v>64.72966425604909</v>
      </c>
      <c r="J75" s="326">
        <v>0.11735258105175655</v>
      </c>
      <c r="K75" s="330">
        <v>0.5125400107888662</v>
      </c>
      <c r="L75" s="327">
        <v>4E-06</v>
      </c>
      <c r="M75" s="327">
        <v>0.5125169839536052</v>
      </c>
      <c r="N75" s="321">
        <v>-1.607877801423907</v>
      </c>
      <c r="O75" s="332">
        <v>0.01136857858942349</v>
      </c>
      <c r="P75" s="333">
        <v>0.2829850116956577</v>
      </c>
      <c r="Q75" s="333">
        <v>7E-06</v>
      </c>
      <c r="R75" s="333">
        <v>0.2829786321337692</v>
      </c>
      <c r="S75" s="334">
        <v>7.514584958072668</v>
      </c>
    </row>
    <row r="76" spans="1:19" ht="16.5" customHeight="1" thickTop="1">
      <c r="A76" s="312"/>
      <c r="B76" s="312"/>
      <c r="C76" s="312"/>
      <c r="D76" s="312"/>
      <c r="E76" s="345"/>
      <c r="F76" s="254"/>
      <c r="G76" s="254"/>
      <c r="H76" s="254"/>
      <c r="I76" s="256"/>
      <c r="J76" s="254"/>
      <c r="K76" s="254"/>
      <c r="L76" s="254"/>
      <c r="M76" s="254"/>
      <c r="N76" s="254"/>
      <c r="O76" s="314"/>
      <c r="P76" s="315"/>
      <c r="Q76" s="315"/>
      <c r="R76" s="315"/>
      <c r="S76" s="316"/>
    </row>
    <row r="77" spans="5:14" ht="16.5" customHeight="1">
      <c r="E77" s="346"/>
      <c r="F77" s="182"/>
      <c r="G77" s="182"/>
      <c r="H77" s="182"/>
      <c r="I77" s="185"/>
      <c r="J77" s="182"/>
      <c r="K77" s="182"/>
      <c r="L77" s="182"/>
      <c r="M77" s="182"/>
      <c r="N77" s="182"/>
    </row>
  </sheetData>
  <mergeCells count="9">
    <mergeCell ref="A10:S10"/>
    <mergeCell ref="A36:S36"/>
    <mergeCell ref="A57:S57"/>
    <mergeCell ref="A1:D1"/>
    <mergeCell ref="E1:I1"/>
    <mergeCell ref="J1:N1"/>
    <mergeCell ref="O1:S1"/>
    <mergeCell ref="A3:S3"/>
    <mergeCell ref="A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Fielding</dc:creator>
  <cp:keywords/>
  <dc:description/>
  <cp:lastModifiedBy>Barnes, Matthew</cp:lastModifiedBy>
  <cp:lastPrinted>2015-04-22T15:27:06Z</cp:lastPrinted>
  <dcterms:created xsi:type="dcterms:W3CDTF">2014-10-13T09:42:26Z</dcterms:created>
  <dcterms:modified xsi:type="dcterms:W3CDTF">2017-10-10T14:22:03Z</dcterms:modified>
  <cp:category/>
  <cp:version/>
  <cp:contentType/>
  <cp:contentStatus/>
</cp:coreProperties>
</file>