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awsonr\Box Sync\Paper on optical access\"/>
    </mc:Choice>
  </mc:AlternateContent>
  <bookViews>
    <workbookView xWindow="0" yWindow="0" windowWidth="25200" windowHeight="11385"/>
  </bookViews>
  <sheets>
    <sheet name="Sheet1" sheetId="1" r:id="rId1"/>
    <sheet name="Sheet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" i="1" l="1"/>
  <c r="D15" i="1"/>
  <c r="E15" i="1"/>
  <c r="F15" i="1"/>
  <c r="G15" i="1"/>
  <c r="H15" i="1"/>
  <c r="I15" i="1"/>
  <c r="J15" i="1"/>
  <c r="B15" i="1"/>
  <c r="O14" i="2"/>
  <c r="O13" i="2"/>
  <c r="O12" i="2"/>
  <c r="O11" i="2"/>
  <c r="O10" i="2"/>
  <c r="O9" i="2"/>
  <c r="O8" i="2"/>
  <c r="O7" i="2"/>
  <c r="O6" i="2"/>
  <c r="O5" i="2"/>
  <c r="O4" i="2"/>
  <c r="O3" i="2"/>
  <c r="O2" i="2"/>
  <c r="M14" i="2"/>
  <c r="M13" i="2"/>
  <c r="M12" i="2"/>
  <c r="M11" i="2"/>
  <c r="M10" i="2"/>
  <c r="M9" i="2"/>
  <c r="M8" i="2"/>
  <c r="M7" i="2"/>
  <c r="M6" i="2"/>
  <c r="M5" i="2"/>
  <c r="M4" i="2"/>
  <c r="M3" i="2"/>
  <c r="M2" i="2"/>
  <c r="J14" i="2"/>
  <c r="J13" i="2"/>
  <c r="J12" i="2"/>
  <c r="J11" i="2"/>
  <c r="J10" i="2"/>
  <c r="J9" i="2"/>
  <c r="J8" i="2"/>
  <c r="J7" i="2"/>
  <c r="J6" i="2"/>
  <c r="J5" i="2"/>
  <c r="J4" i="2"/>
  <c r="J3" i="2"/>
  <c r="J2" i="2"/>
  <c r="G14" i="2"/>
  <c r="G13" i="2"/>
  <c r="G12" i="2"/>
  <c r="G10" i="2"/>
  <c r="G9" i="2"/>
  <c r="G8" i="2"/>
  <c r="G7" i="2"/>
  <c r="G6" i="2"/>
  <c r="G5" i="2"/>
  <c r="G3" i="2"/>
  <c r="G2" i="2"/>
  <c r="D3" i="2"/>
  <c r="D5" i="2"/>
  <c r="D6" i="2"/>
  <c r="D7" i="2"/>
  <c r="D8" i="2"/>
  <c r="D9" i="2"/>
  <c r="D10" i="2"/>
  <c r="D12" i="2"/>
  <c r="D13" i="2"/>
  <c r="D14" i="2"/>
  <c r="D2" i="2"/>
  <c r="N11" i="2"/>
  <c r="L11" i="2"/>
  <c r="K11" i="2"/>
  <c r="I11" i="2"/>
  <c r="H11" i="2"/>
  <c r="F11" i="2"/>
  <c r="G11" i="2" s="1"/>
  <c r="E11" i="2"/>
  <c r="C11" i="2"/>
  <c r="D11" i="2" s="1"/>
  <c r="B11" i="2"/>
  <c r="N4" i="2"/>
  <c r="L4" i="2"/>
  <c r="K4" i="2"/>
  <c r="I4" i="2"/>
  <c r="H4" i="2"/>
  <c r="F4" i="2"/>
  <c r="G4" i="2" s="1"/>
  <c r="E4" i="2"/>
  <c r="C4" i="2"/>
  <c r="D4" i="2" s="1"/>
  <c r="B4" i="2"/>
  <c r="C4" i="1"/>
  <c r="D4" i="1"/>
  <c r="E4" i="1"/>
  <c r="F4" i="1"/>
  <c r="G4" i="1"/>
  <c r="H4" i="1"/>
  <c r="I4" i="1"/>
  <c r="J4" i="1"/>
  <c r="B4" i="1"/>
  <c r="C11" i="1"/>
  <c r="D11" i="1"/>
  <c r="E11" i="1"/>
  <c r="F11" i="1"/>
  <c r="G11" i="1"/>
  <c r="H11" i="1"/>
  <c r="I11" i="1"/>
  <c r="J11" i="1"/>
  <c r="B11" i="1"/>
</calcChain>
</file>

<file path=xl/sharedStrings.xml><?xml version="1.0" encoding="utf-8"?>
<sst xmlns="http://schemas.openxmlformats.org/spreadsheetml/2006/main" count="61" uniqueCount="51">
  <si>
    <t>RA</t>
  </si>
  <si>
    <t>WSAR</t>
  </si>
  <si>
    <t>WSAT</t>
  </si>
  <si>
    <t>WSAP</t>
  </si>
  <si>
    <t>ADL</t>
  </si>
  <si>
    <t>RS</t>
  </si>
  <si>
    <t>RC</t>
  </si>
  <si>
    <t>WSCR</t>
  </si>
  <si>
    <t>WSCT</t>
  </si>
  <si>
    <t>WSCP</t>
  </si>
  <si>
    <t>CDL</t>
  </si>
  <si>
    <t>Wetted face to face</t>
  </si>
  <si>
    <t>Face to face</t>
  </si>
  <si>
    <t>Start cycling</t>
  </si>
  <si>
    <t>End cycling</t>
  </si>
  <si>
    <t>Start air starve</t>
  </si>
  <si>
    <t>End air starve</t>
  </si>
  <si>
    <t>R3(+)</t>
  </si>
  <si>
    <t>Ws2-R(+)</t>
  </si>
  <si>
    <t>Ws2-T(+)</t>
  </si>
  <si>
    <t>Ws2-P(X)</t>
  </si>
  <si>
    <t>ADL(+)</t>
  </si>
  <si>
    <t>R1(+)</t>
  </si>
  <si>
    <t>R4(+)</t>
  </si>
  <si>
    <t>Ws1-R(+)</t>
  </si>
  <si>
    <t>Ws1-T(+)</t>
  </si>
  <si>
    <t>Ws1-P(X)</t>
  </si>
  <si>
    <t>C1(+)</t>
  </si>
  <si>
    <t>Fuel starve start</t>
  </si>
  <si>
    <t>Fuel starve end</t>
  </si>
  <si>
    <t>megadeath</t>
  </si>
  <si>
    <t>total anode R</t>
  </si>
  <si>
    <t>Total cathode R</t>
  </si>
  <si>
    <t>Regular change</t>
  </si>
  <si>
    <t>cycle change</t>
  </si>
  <si>
    <t xml:space="preserve">air change </t>
  </si>
  <si>
    <t>fuel change</t>
  </si>
  <si>
    <t>meg change</t>
  </si>
  <si>
    <t>Face to face start</t>
  </si>
  <si>
    <t>Face to face 8000 cycles</t>
  </si>
  <si>
    <t>Cycling protocol start</t>
  </si>
  <si>
    <t>Cycling protocol end</t>
  </si>
  <si>
    <t>Air starve protocol start</t>
  </si>
  <si>
    <t>Air starve protocol end</t>
  </si>
  <si>
    <t>Fuel starve protocol start</t>
  </si>
  <si>
    <t>Fuel starve protocol end</t>
  </si>
  <si>
    <t>Combined aggressive protocol end</t>
  </si>
  <si>
    <t>Total Anode resistance</t>
  </si>
  <si>
    <t>Total cathode resistance</t>
  </si>
  <si>
    <t>Total electrode resistance</t>
  </si>
  <si>
    <t>Series resistance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</si>
</sst>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9" fontId="0" fillId="0" borderId="0" xfId="0" applyNumberFormat="1"/>
    <xf numFmtId="164" fontId="0" fillId="0" borderId="0" xfId="0" applyNumberFormat="1"/>
    <xf numFmtId="0" fontId="0" fillId="2" borderId="0" xfId="0" applyFill="1"/>
    <xf numFmtId="9" fontId="0" fillId="2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Sheet1!$A$2</c:f>
              <c:strCache>
                <c:ptCount val="1"/>
                <c:pt idx="0">
                  <c:v>RA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Sheet1!$B$1:$J$1</c:f>
              <c:strCache>
                <c:ptCount val="9"/>
                <c:pt idx="0">
                  <c:v>Face to face start</c:v>
                </c:pt>
                <c:pt idx="1">
                  <c:v>Face to face 8000 cycles</c:v>
                </c:pt>
                <c:pt idx="2">
                  <c:v>Cycling protocol start</c:v>
                </c:pt>
                <c:pt idx="3">
                  <c:v>Cycling protocol end</c:v>
                </c:pt>
                <c:pt idx="4">
                  <c:v>Air starve protocol start</c:v>
                </c:pt>
                <c:pt idx="5">
                  <c:v>Air starve protocol end</c:v>
                </c:pt>
                <c:pt idx="6">
                  <c:v>Fuel starve protocol start</c:v>
                </c:pt>
                <c:pt idx="7">
                  <c:v>Fuel starve protocol end</c:v>
                </c:pt>
                <c:pt idx="8">
                  <c:v>Combined aggressive protocol end</c:v>
                </c:pt>
              </c:strCache>
            </c:strRef>
          </c:cat>
          <c:val>
            <c:numRef>
              <c:f>Sheet1!$B$2:$J$2</c:f>
              <c:numCache>
                <c:formatCode>General</c:formatCode>
                <c:ptCount val="9"/>
                <c:pt idx="0">
                  <c:v>1.9E-3</c:v>
                </c:pt>
                <c:pt idx="1">
                  <c:v>2.2000000000000001E-3</c:v>
                </c:pt>
                <c:pt idx="2">
                  <c:v>9.7000000000000003E-2</c:v>
                </c:pt>
                <c:pt idx="3">
                  <c:v>8.3000000000000004E-2</c:v>
                </c:pt>
                <c:pt idx="4">
                  <c:v>7.0000000000000007E-2</c:v>
                </c:pt>
                <c:pt idx="5">
                  <c:v>6.9278999999999993E-2</c:v>
                </c:pt>
                <c:pt idx="6">
                  <c:v>3.5193000000000002E-2</c:v>
                </c:pt>
                <c:pt idx="7">
                  <c:v>0.12811</c:v>
                </c:pt>
                <c:pt idx="8">
                  <c:v>0.18590999999999999</c:v>
                </c:pt>
              </c:numCache>
            </c:numRef>
          </c:val>
        </c:ser>
        <c:ser>
          <c:idx val="6"/>
          <c:order val="1"/>
          <c:tx>
            <c:strRef>
              <c:f>Sheet1!$A$9</c:f>
              <c:strCache>
                <c:ptCount val="1"/>
                <c:pt idx="0">
                  <c:v>RC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Sheet1!$B$1:$J$1</c:f>
              <c:strCache>
                <c:ptCount val="9"/>
                <c:pt idx="0">
                  <c:v>Face to face start</c:v>
                </c:pt>
                <c:pt idx="1">
                  <c:v>Face to face 8000 cycles</c:v>
                </c:pt>
                <c:pt idx="2">
                  <c:v>Cycling protocol start</c:v>
                </c:pt>
                <c:pt idx="3">
                  <c:v>Cycling protocol end</c:v>
                </c:pt>
                <c:pt idx="4">
                  <c:v>Air starve protocol start</c:v>
                </c:pt>
                <c:pt idx="5">
                  <c:v>Air starve protocol end</c:v>
                </c:pt>
                <c:pt idx="6">
                  <c:v>Fuel starve protocol start</c:v>
                </c:pt>
                <c:pt idx="7">
                  <c:v>Fuel starve protocol end</c:v>
                </c:pt>
                <c:pt idx="8">
                  <c:v>Combined aggressive protocol end</c:v>
                </c:pt>
              </c:strCache>
            </c:strRef>
          </c:cat>
          <c:val>
            <c:numRef>
              <c:f>Sheet1!$B$9:$J$9</c:f>
              <c:numCache>
                <c:formatCode>General</c:formatCode>
                <c:ptCount val="9"/>
                <c:pt idx="0">
                  <c:v>2.9000000000000001E-2</c:v>
                </c:pt>
                <c:pt idx="1">
                  <c:v>3.9E-2</c:v>
                </c:pt>
                <c:pt idx="2">
                  <c:v>6.5000000000000002E-2</c:v>
                </c:pt>
                <c:pt idx="3">
                  <c:v>0.19</c:v>
                </c:pt>
                <c:pt idx="4">
                  <c:v>4.4999999999999998E-2</c:v>
                </c:pt>
                <c:pt idx="5">
                  <c:v>9.1790999999999998E-2</c:v>
                </c:pt>
                <c:pt idx="6">
                  <c:v>1.5707E-3</c:v>
                </c:pt>
                <c:pt idx="7">
                  <c:v>3.0123E-2</c:v>
                </c:pt>
                <c:pt idx="8">
                  <c:v>0.16789000000000001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5453960"/>
        <c:axId val="285455920"/>
      </c:barChart>
      <c:catAx>
        <c:axId val="2854539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5455920"/>
        <c:crosses val="autoZero"/>
        <c:auto val="1"/>
        <c:lblAlgn val="ctr"/>
        <c:lblOffset val="100"/>
        <c:noMultiLvlLbl val="0"/>
      </c:catAx>
      <c:valAx>
        <c:axId val="28545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54539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Sheet1!$A$4</c:f>
              <c:strCache>
                <c:ptCount val="1"/>
                <c:pt idx="0">
                  <c:v>Total Anode resistance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f>Sheet1!$B$1:$J$1</c:f>
              <c:strCache>
                <c:ptCount val="9"/>
                <c:pt idx="0">
                  <c:v>Face to face start</c:v>
                </c:pt>
                <c:pt idx="1">
                  <c:v>Face to face 8000 cycles</c:v>
                </c:pt>
                <c:pt idx="2">
                  <c:v>Cycling protocol start</c:v>
                </c:pt>
                <c:pt idx="3">
                  <c:v>Cycling protocol end</c:v>
                </c:pt>
                <c:pt idx="4">
                  <c:v>Air starve protocol start</c:v>
                </c:pt>
                <c:pt idx="5">
                  <c:v>Air starve protocol end</c:v>
                </c:pt>
                <c:pt idx="6">
                  <c:v>Fuel starve protocol start</c:v>
                </c:pt>
                <c:pt idx="7">
                  <c:v>Fuel starve protocol end</c:v>
                </c:pt>
                <c:pt idx="8">
                  <c:v>Combined aggressive protocol end</c:v>
                </c:pt>
              </c:strCache>
            </c:strRef>
          </c:cat>
          <c:val>
            <c:numRef>
              <c:f>Sheet1!$B$4:$J$4</c:f>
              <c:numCache>
                <c:formatCode>General</c:formatCode>
                <c:ptCount val="9"/>
                <c:pt idx="0">
                  <c:v>1.1800000000000001E-2</c:v>
                </c:pt>
                <c:pt idx="1">
                  <c:v>1.32E-2</c:v>
                </c:pt>
                <c:pt idx="2">
                  <c:v>0.111</c:v>
                </c:pt>
                <c:pt idx="3">
                  <c:v>0.186</c:v>
                </c:pt>
                <c:pt idx="4">
                  <c:v>9.9000000000000005E-2</c:v>
                </c:pt>
                <c:pt idx="5">
                  <c:v>9.8506999999999997E-2</c:v>
                </c:pt>
                <c:pt idx="6">
                  <c:v>5.3935000000000004E-2</c:v>
                </c:pt>
                <c:pt idx="7">
                  <c:v>0.15288000000000002</c:v>
                </c:pt>
                <c:pt idx="8">
                  <c:v>0.35958000000000001</c:v>
                </c:pt>
              </c:numCache>
            </c:numRef>
          </c:val>
        </c:ser>
        <c:ser>
          <c:idx val="9"/>
          <c:order val="1"/>
          <c:tx>
            <c:strRef>
              <c:f>Sheet1!$A$11</c:f>
              <c:strCache>
                <c:ptCount val="1"/>
                <c:pt idx="0">
                  <c:v>Total cathode resistance</c:v>
                </c:pt>
              </c:strCache>
            </c:strRef>
          </c:tx>
          <c:spPr>
            <a:solidFill>
              <a:schemeClr val="bg2">
                <a:lumMod val="750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f>Sheet1!$B$1:$J$1</c:f>
              <c:strCache>
                <c:ptCount val="9"/>
                <c:pt idx="0">
                  <c:v>Face to face start</c:v>
                </c:pt>
                <c:pt idx="1">
                  <c:v>Face to face 8000 cycles</c:v>
                </c:pt>
                <c:pt idx="2">
                  <c:v>Cycling protocol start</c:v>
                </c:pt>
                <c:pt idx="3">
                  <c:v>Cycling protocol end</c:v>
                </c:pt>
                <c:pt idx="4">
                  <c:v>Air starve protocol start</c:v>
                </c:pt>
                <c:pt idx="5">
                  <c:v>Air starve protocol end</c:v>
                </c:pt>
                <c:pt idx="6">
                  <c:v>Fuel starve protocol start</c:v>
                </c:pt>
                <c:pt idx="7">
                  <c:v>Fuel starve protocol end</c:v>
                </c:pt>
                <c:pt idx="8">
                  <c:v>Combined aggressive protocol end</c:v>
                </c:pt>
              </c:strCache>
            </c:strRef>
          </c:cat>
          <c:val>
            <c:numRef>
              <c:f>Sheet1!$B$11:$J$11</c:f>
              <c:numCache>
                <c:formatCode>General</c:formatCode>
                <c:ptCount val="9"/>
                <c:pt idx="0">
                  <c:v>5.5E-2</c:v>
                </c:pt>
                <c:pt idx="1">
                  <c:v>5.7999999999999996E-2</c:v>
                </c:pt>
                <c:pt idx="2">
                  <c:v>0.16799999999999998</c:v>
                </c:pt>
                <c:pt idx="3">
                  <c:v>0.5</c:v>
                </c:pt>
                <c:pt idx="4">
                  <c:v>0.128</c:v>
                </c:pt>
                <c:pt idx="5">
                  <c:v>0.38908100000000001</c:v>
                </c:pt>
                <c:pt idx="6">
                  <c:v>6.6433699999999998E-2</c:v>
                </c:pt>
                <c:pt idx="7">
                  <c:v>0.31894300000000003</c:v>
                </c:pt>
                <c:pt idx="8">
                  <c:v>0.75085999999999997</c:v>
                </c:pt>
              </c:numCache>
            </c:numRef>
          </c:val>
        </c:ser>
        <c:ser>
          <c:idx val="0"/>
          <c:order val="2"/>
          <c:tx>
            <c:strRef>
              <c:f>Sheet1!$A$15</c:f>
              <c:strCache>
                <c:ptCount val="1"/>
                <c:pt idx="0">
                  <c:v>Total electrode resistance</c:v>
                </c:pt>
              </c:strCache>
            </c:strRef>
          </c:tx>
          <c:spPr>
            <a:solidFill>
              <a:schemeClr val="dk1">
                <a:tint val="885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Sheet1!$B$15:$J$15</c:f>
              <c:numCache>
                <c:formatCode>General</c:formatCode>
                <c:ptCount val="9"/>
                <c:pt idx="0">
                  <c:v>6.6799999999999998E-2</c:v>
                </c:pt>
                <c:pt idx="1">
                  <c:v>7.1199999999999999E-2</c:v>
                </c:pt>
                <c:pt idx="2">
                  <c:v>0.27899999999999997</c:v>
                </c:pt>
                <c:pt idx="3">
                  <c:v>0.68599999999999994</c:v>
                </c:pt>
                <c:pt idx="4">
                  <c:v>0.22700000000000001</c:v>
                </c:pt>
                <c:pt idx="5">
                  <c:v>0.48758800000000002</c:v>
                </c:pt>
                <c:pt idx="6">
                  <c:v>0.1203687</c:v>
                </c:pt>
                <c:pt idx="7">
                  <c:v>0.47182300000000005</c:v>
                </c:pt>
                <c:pt idx="8">
                  <c:v>1.1104400000000001</c:v>
                </c:pt>
              </c:numCache>
            </c:numRef>
          </c:val>
        </c:ser>
        <c:ser>
          <c:idx val="1"/>
          <c:order val="3"/>
          <c:tx>
            <c:strRef>
              <c:f>Sheet1!$A$8</c:f>
              <c:strCache>
                <c:ptCount val="1"/>
                <c:pt idx="0">
                  <c:v>Series resistance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  <a:effectLst/>
          </c:spPr>
          <c:invertIfNegative val="0"/>
          <c:val>
            <c:numRef>
              <c:f>Sheet1!$B$8:$J$8</c:f>
              <c:numCache>
                <c:formatCode>General</c:formatCode>
                <c:ptCount val="9"/>
                <c:pt idx="0">
                  <c:v>5.1999999999999998E-2</c:v>
                </c:pt>
                <c:pt idx="1">
                  <c:v>4.4999999999999998E-2</c:v>
                </c:pt>
                <c:pt idx="2">
                  <c:v>0.55000000000000004</c:v>
                </c:pt>
                <c:pt idx="3">
                  <c:v>0.48</c:v>
                </c:pt>
                <c:pt idx="4">
                  <c:v>0.61</c:v>
                </c:pt>
                <c:pt idx="5">
                  <c:v>0.50290999999999997</c:v>
                </c:pt>
                <c:pt idx="6">
                  <c:v>0.64268000000000003</c:v>
                </c:pt>
                <c:pt idx="7">
                  <c:v>0.50654999999999994</c:v>
                </c:pt>
                <c:pt idx="8">
                  <c:v>0.49436000000000002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85454744"/>
        <c:axId val="285457880"/>
      </c:barChart>
      <c:catAx>
        <c:axId val="285454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5457880"/>
        <c:crosses val="autoZero"/>
        <c:auto val="1"/>
        <c:lblAlgn val="ctr"/>
        <c:lblOffset val="100"/>
        <c:noMultiLvlLbl val="0"/>
      </c:catAx>
      <c:valAx>
        <c:axId val="285457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Resitiance / ohm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5454744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16414019928924814"/>
          <c:y val="7.3298964894717059E-2"/>
          <c:w val="0.70947752769841821"/>
          <c:h val="0.14217573015457863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3"/>
          <c:order val="3"/>
          <c:tx>
            <c:strRef>
              <c:f>Sheet1!$A$5</c:f>
              <c:strCache>
                <c:ptCount val="1"/>
                <c:pt idx="0">
                  <c:v>WSAT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Sheet1!$B$1:$J$1</c:f>
              <c:strCache>
                <c:ptCount val="9"/>
                <c:pt idx="0">
                  <c:v>Face to face start</c:v>
                </c:pt>
                <c:pt idx="1">
                  <c:v>Face to face 8000 cycles</c:v>
                </c:pt>
                <c:pt idx="2">
                  <c:v>Cycling protocol start</c:v>
                </c:pt>
                <c:pt idx="3">
                  <c:v>Cycling protocol end</c:v>
                </c:pt>
                <c:pt idx="4">
                  <c:v>Air starve protocol start</c:v>
                </c:pt>
                <c:pt idx="5">
                  <c:v>Air starve protocol end</c:v>
                </c:pt>
                <c:pt idx="6">
                  <c:v>Fuel starve protocol start</c:v>
                </c:pt>
                <c:pt idx="7">
                  <c:v>Fuel starve protocol end</c:v>
                </c:pt>
                <c:pt idx="8">
                  <c:v>Combined aggressive protocol end</c:v>
                </c:pt>
              </c:strCache>
            </c:strRef>
          </c:cat>
          <c:val>
            <c:numRef>
              <c:f>Sheet1!$B$5:$J$5</c:f>
              <c:numCache>
                <c:formatCode>General</c:formatCode>
                <c:ptCount val="9"/>
                <c:pt idx="0">
                  <c:v>6.3E-2</c:v>
                </c:pt>
                <c:pt idx="1">
                  <c:v>6.3E-2</c:v>
                </c:pt>
                <c:pt idx="2">
                  <c:v>0.39</c:v>
                </c:pt>
                <c:pt idx="3">
                  <c:v>2.4E-2</c:v>
                </c:pt>
                <c:pt idx="4">
                  <c:v>4.8000000000000001E-2</c:v>
                </c:pt>
                <c:pt idx="5">
                  <c:v>0.34016000000000002</c:v>
                </c:pt>
                <c:pt idx="6">
                  <c:v>0.13005</c:v>
                </c:pt>
                <c:pt idx="7">
                  <c:v>1.6447E-3</c:v>
                </c:pt>
                <c:pt idx="8">
                  <c:v>2.7946999999999998E-3</c:v>
                </c:pt>
              </c:numCache>
            </c:numRef>
          </c:val>
        </c:ser>
        <c:ser>
          <c:idx val="10"/>
          <c:order val="10"/>
          <c:tx>
            <c:strRef>
              <c:f>Sheet1!$A$12</c:f>
              <c:strCache>
                <c:ptCount val="1"/>
                <c:pt idx="0">
                  <c:v>WSCT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Sheet1!$B$1:$J$1</c:f>
              <c:strCache>
                <c:ptCount val="9"/>
                <c:pt idx="0">
                  <c:v>Face to face start</c:v>
                </c:pt>
                <c:pt idx="1">
                  <c:v>Face to face 8000 cycles</c:v>
                </c:pt>
                <c:pt idx="2">
                  <c:v>Cycling protocol start</c:v>
                </c:pt>
                <c:pt idx="3">
                  <c:v>Cycling protocol end</c:v>
                </c:pt>
                <c:pt idx="4">
                  <c:v>Air starve protocol start</c:v>
                </c:pt>
                <c:pt idx="5">
                  <c:v>Air starve protocol end</c:v>
                </c:pt>
                <c:pt idx="6">
                  <c:v>Fuel starve protocol start</c:v>
                </c:pt>
                <c:pt idx="7">
                  <c:v>Fuel starve protocol end</c:v>
                </c:pt>
                <c:pt idx="8">
                  <c:v>Combined aggressive protocol end</c:v>
                </c:pt>
              </c:strCache>
            </c:strRef>
          </c:cat>
          <c:val>
            <c:numRef>
              <c:f>Sheet1!$B$12:$J$12</c:f>
              <c:numCache>
                <c:formatCode>General</c:formatCode>
                <c:ptCount val="9"/>
                <c:pt idx="0">
                  <c:v>4.8</c:v>
                </c:pt>
                <c:pt idx="1">
                  <c:v>3.9</c:v>
                </c:pt>
                <c:pt idx="2">
                  <c:v>1.6</c:v>
                </c:pt>
                <c:pt idx="3">
                  <c:v>5.8</c:v>
                </c:pt>
                <c:pt idx="4">
                  <c:v>1.0109999999999999</c:v>
                </c:pt>
                <c:pt idx="5">
                  <c:v>6.1310000000000002</c:v>
                </c:pt>
                <c:pt idx="6">
                  <c:v>0.85816000000000003</c:v>
                </c:pt>
                <c:pt idx="7">
                  <c:v>6.5759999999999996</c:v>
                </c:pt>
                <c:pt idx="8">
                  <c:v>25.36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85460232"/>
        <c:axId val="285453176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Sheet1!$A$2</c15:sqref>
                        </c15:formulaRef>
                      </c:ext>
                    </c:extLst>
                    <c:strCache>
                      <c:ptCount val="1"/>
                      <c:pt idx="0">
                        <c:v>RA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Sheet1!$B$1:$J$1</c15:sqref>
                        </c15:formulaRef>
                      </c:ext>
                    </c:extLst>
                    <c:strCache>
                      <c:ptCount val="9"/>
                      <c:pt idx="0">
                        <c:v>Face to face start</c:v>
                      </c:pt>
                      <c:pt idx="1">
                        <c:v>Face to face 8000 cycles</c:v>
                      </c:pt>
                      <c:pt idx="2">
                        <c:v>Cycling protocol start</c:v>
                      </c:pt>
                      <c:pt idx="3">
                        <c:v>Cycling protocol end</c:v>
                      </c:pt>
                      <c:pt idx="4">
                        <c:v>Air starve protocol start</c:v>
                      </c:pt>
                      <c:pt idx="5">
                        <c:v>Air starve protocol end</c:v>
                      </c:pt>
                      <c:pt idx="6">
                        <c:v>Fuel starve protocol start</c:v>
                      </c:pt>
                      <c:pt idx="7">
                        <c:v>Fuel starve protocol end</c:v>
                      </c:pt>
                      <c:pt idx="8">
                        <c:v>Combined aggressive protocol end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Sheet1!$B$2:$J$2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1.9E-3</c:v>
                      </c:pt>
                      <c:pt idx="1">
                        <c:v>2.2000000000000001E-3</c:v>
                      </c:pt>
                      <c:pt idx="2">
                        <c:v>9.7000000000000003E-2</c:v>
                      </c:pt>
                      <c:pt idx="3">
                        <c:v>8.3000000000000004E-2</c:v>
                      </c:pt>
                      <c:pt idx="4">
                        <c:v>7.0000000000000007E-2</c:v>
                      </c:pt>
                      <c:pt idx="5">
                        <c:v>6.9278999999999993E-2</c:v>
                      </c:pt>
                      <c:pt idx="6">
                        <c:v>3.5193000000000002E-2</c:v>
                      </c:pt>
                      <c:pt idx="7">
                        <c:v>0.12811</c:v>
                      </c:pt>
                      <c:pt idx="8">
                        <c:v>0.18590999999999999</c:v>
                      </c:pt>
                    </c:numCache>
                  </c:numRef>
                </c:val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Sheet1!$A$3</c15:sqref>
                        </c15:formulaRef>
                      </c:ext>
                    </c:extLst>
                    <c:strCache>
                      <c:ptCount val="1"/>
                      <c:pt idx="0">
                        <c:v>WSAR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Sheet1!$B$1:$J$1</c15:sqref>
                        </c15:formulaRef>
                      </c:ext>
                    </c:extLst>
                    <c:strCache>
                      <c:ptCount val="9"/>
                      <c:pt idx="0">
                        <c:v>Face to face start</c:v>
                      </c:pt>
                      <c:pt idx="1">
                        <c:v>Face to face 8000 cycles</c:v>
                      </c:pt>
                      <c:pt idx="2">
                        <c:v>Cycling protocol start</c:v>
                      </c:pt>
                      <c:pt idx="3">
                        <c:v>Cycling protocol end</c:v>
                      </c:pt>
                      <c:pt idx="4">
                        <c:v>Air starve protocol start</c:v>
                      </c:pt>
                      <c:pt idx="5">
                        <c:v>Air starve protocol end</c:v>
                      </c:pt>
                      <c:pt idx="6">
                        <c:v>Fuel starve protocol start</c:v>
                      </c:pt>
                      <c:pt idx="7">
                        <c:v>Fuel starve protocol end</c:v>
                      </c:pt>
                      <c:pt idx="8">
                        <c:v>Combined aggressive protocol end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Sheet1!$B$3:$J$3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9.9000000000000008E-3</c:v>
                      </c:pt>
                      <c:pt idx="1">
                        <c:v>1.0999999999999999E-2</c:v>
                      </c:pt>
                      <c:pt idx="2">
                        <c:v>1.4E-2</c:v>
                      </c:pt>
                      <c:pt idx="3">
                        <c:v>0.10299999999999999</c:v>
                      </c:pt>
                      <c:pt idx="4">
                        <c:v>2.9000000000000001E-2</c:v>
                      </c:pt>
                      <c:pt idx="5">
                        <c:v>2.9228000000000001E-2</c:v>
                      </c:pt>
                      <c:pt idx="6">
                        <c:v>1.8742000000000002E-2</c:v>
                      </c:pt>
                      <c:pt idx="7">
                        <c:v>2.477E-2</c:v>
                      </c:pt>
                      <c:pt idx="8">
                        <c:v>0.17366999999999999</c:v>
                      </c:pt>
                    </c:numCache>
                  </c:numRef>
                </c:val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Sheet1!$A$4</c15:sqref>
                        </c15:formulaRef>
                      </c:ext>
                    </c:extLst>
                    <c:strCache>
                      <c:ptCount val="1"/>
                      <c:pt idx="0">
                        <c:v>Total Anode resistance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Sheet1!$B$1:$J$1</c15:sqref>
                        </c15:formulaRef>
                      </c:ext>
                    </c:extLst>
                    <c:strCache>
                      <c:ptCount val="9"/>
                      <c:pt idx="0">
                        <c:v>Face to face start</c:v>
                      </c:pt>
                      <c:pt idx="1">
                        <c:v>Face to face 8000 cycles</c:v>
                      </c:pt>
                      <c:pt idx="2">
                        <c:v>Cycling protocol start</c:v>
                      </c:pt>
                      <c:pt idx="3">
                        <c:v>Cycling protocol end</c:v>
                      </c:pt>
                      <c:pt idx="4">
                        <c:v>Air starve protocol start</c:v>
                      </c:pt>
                      <c:pt idx="5">
                        <c:v>Air starve protocol end</c:v>
                      </c:pt>
                      <c:pt idx="6">
                        <c:v>Fuel starve protocol start</c:v>
                      </c:pt>
                      <c:pt idx="7">
                        <c:v>Fuel starve protocol end</c:v>
                      </c:pt>
                      <c:pt idx="8">
                        <c:v>Combined aggressive protocol end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Sheet1!$B$4:$J$4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1.1800000000000001E-2</c:v>
                      </c:pt>
                      <c:pt idx="1">
                        <c:v>1.32E-2</c:v>
                      </c:pt>
                      <c:pt idx="2">
                        <c:v>0.111</c:v>
                      </c:pt>
                      <c:pt idx="3">
                        <c:v>0.186</c:v>
                      </c:pt>
                      <c:pt idx="4">
                        <c:v>9.9000000000000005E-2</c:v>
                      </c:pt>
                      <c:pt idx="5">
                        <c:v>9.8506999999999997E-2</c:v>
                      </c:pt>
                      <c:pt idx="6">
                        <c:v>5.3935000000000004E-2</c:v>
                      </c:pt>
                      <c:pt idx="7">
                        <c:v>0.15288000000000002</c:v>
                      </c:pt>
                      <c:pt idx="8">
                        <c:v>0.35958000000000001</c:v>
                      </c:pt>
                    </c:numCache>
                  </c:numRef>
                </c:val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Sheet1!$A$6</c15:sqref>
                        </c15:formulaRef>
                      </c:ext>
                    </c:extLst>
                    <c:strCache>
                      <c:ptCount val="1"/>
                      <c:pt idx="0">
                        <c:v>WSAP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Sheet1!$B$1:$J$1</c15:sqref>
                        </c15:formulaRef>
                      </c:ext>
                    </c:extLst>
                    <c:strCache>
                      <c:ptCount val="9"/>
                      <c:pt idx="0">
                        <c:v>Face to face start</c:v>
                      </c:pt>
                      <c:pt idx="1">
                        <c:v>Face to face 8000 cycles</c:v>
                      </c:pt>
                      <c:pt idx="2">
                        <c:v>Cycling protocol start</c:v>
                      </c:pt>
                      <c:pt idx="3">
                        <c:v>Cycling protocol end</c:v>
                      </c:pt>
                      <c:pt idx="4">
                        <c:v>Air starve protocol start</c:v>
                      </c:pt>
                      <c:pt idx="5">
                        <c:v>Air starve protocol end</c:v>
                      </c:pt>
                      <c:pt idx="6">
                        <c:v>Fuel starve protocol start</c:v>
                      </c:pt>
                      <c:pt idx="7">
                        <c:v>Fuel starve protocol end</c:v>
                      </c:pt>
                      <c:pt idx="8">
                        <c:v>Combined aggressive protocol end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Sheet1!$B$6:$J$6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0.5</c:v>
                      </c:pt>
                      <c:pt idx="1">
                        <c:v>0.5</c:v>
                      </c:pt>
                      <c:pt idx="2">
                        <c:v>0.5</c:v>
                      </c:pt>
                      <c:pt idx="3">
                        <c:v>0.5</c:v>
                      </c:pt>
                      <c:pt idx="4">
                        <c:v>0.5</c:v>
                      </c:pt>
                      <c:pt idx="5">
                        <c:v>0.5</c:v>
                      </c:pt>
                      <c:pt idx="6">
                        <c:v>0.5</c:v>
                      </c:pt>
                      <c:pt idx="7">
                        <c:v>0.5</c:v>
                      </c:pt>
                      <c:pt idx="8">
                        <c:v>0.5</c:v>
                      </c:pt>
                    </c:numCache>
                  </c:numRef>
                </c:val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Sheet1!$A$7</c15:sqref>
                        </c15:formulaRef>
                      </c:ext>
                    </c:extLst>
                    <c:strCache>
                      <c:ptCount val="1"/>
                      <c:pt idx="0">
                        <c:v>ADL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Sheet1!$B$1:$J$1</c15:sqref>
                        </c15:formulaRef>
                      </c:ext>
                    </c:extLst>
                    <c:strCache>
                      <c:ptCount val="9"/>
                      <c:pt idx="0">
                        <c:v>Face to face start</c:v>
                      </c:pt>
                      <c:pt idx="1">
                        <c:v>Face to face 8000 cycles</c:v>
                      </c:pt>
                      <c:pt idx="2">
                        <c:v>Cycling protocol start</c:v>
                      </c:pt>
                      <c:pt idx="3">
                        <c:v>Cycling protocol end</c:v>
                      </c:pt>
                      <c:pt idx="4">
                        <c:v>Air starve protocol start</c:v>
                      </c:pt>
                      <c:pt idx="5">
                        <c:v>Air starve protocol end</c:v>
                      </c:pt>
                      <c:pt idx="6">
                        <c:v>Fuel starve protocol start</c:v>
                      </c:pt>
                      <c:pt idx="7">
                        <c:v>Fuel starve protocol end</c:v>
                      </c:pt>
                      <c:pt idx="8">
                        <c:v>Combined aggressive protocol end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Sheet1!$B$7:$J$7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0.26700000000000002</c:v>
                      </c:pt>
                      <c:pt idx="1">
                        <c:v>0.16</c:v>
                      </c:pt>
                      <c:pt idx="2">
                        <c:v>2.5000000000000001E-3</c:v>
                      </c:pt>
                      <c:pt idx="3">
                        <c:v>3.8999999999999998E-3</c:v>
                      </c:pt>
                      <c:pt idx="4">
                        <c:v>3.5000000000000001E-3</c:v>
                      </c:pt>
                      <c:pt idx="5">
                        <c:v>3.9782000000000003E-3</c:v>
                      </c:pt>
                      <c:pt idx="6">
                        <c:v>1.3788999999999999E-2</c:v>
                      </c:pt>
                      <c:pt idx="7">
                        <c:v>1.6766999999999999E-3</c:v>
                      </c:pt>
                      <c:pt idx="8">
                        <c:v>1.8814000000000001E-3</c:v>
                      </c:pt>
                    </c:numCache>
                  </c:numRef>
                </c:val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Sheet1!$A$8</c15:sqref>
                        </c15:formulaRef>
                      </c:ext>
                    </c:extLst>
                    <c:strCache>
                      <c:ptCount val="1"/>
                      <c:pt idx="0">
                        <c:v>Series resistance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Sheet1!$B$1:$J$1</c15:sqref>
                        </c15:formulaRef>
                      </c:ext>
                    </c:extLst>
                    <c:strCache>
                      <c:ptCount val="9"/>
                      <c:pt idx="0">
                        <c:v>Face to face start</c:v>
                      </c:pt>
                      <c:pt idx="1">
                        <c:v>Face to face 8000 cycles</c:v>
                      </c:pt>
                      <c:pt idx="2">
                        <c:v>Cycling protocol start</c:v>
                      </c:pt>
                      <c:pt idx="3">
                        <c:v>Cycling protocol end</c:v>
                      </c:pt>
                      <c:pt idx="4">
                        <c:v>Air starve protocol start</c:v>
                      </c:pt>
                      <c:pt idx="5">
                        <c:v>Air starve protocol end</c:v>
                      </c:pt>
                      <c:pt idx="6">
                        <c:v>Fuel starve protocol start</c:v>
                      </c:pt>
                      <c:pt idx="7">
                        <c:v>Fuel starve protocol end</c:v>
                      </c:pt>
                      <c:pt idx="8">
                        <c:v>Combined aggressive protocol end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Sheet1!$B$8:$J$8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5.1999999999999998E-2</c:v>
                      </c:pt>
                      <c:pt idx="1">
                        <c:v>4.4999999999999998E-2</c:v>
                      </c:pt>
                      <c:pt idx="2">
                        <c:v>0.55000000000000004</c:v>
                      </c:pt>
                      <c:pt idx="3">
                        <c:v>0.48</c:v>
                      </c:pt>
                      <c:pt idx="4">
                        <c:v>0.61</c:v>
                      </c:pt>
                      <c:pt idx="5">
                        <c:v>0.50290999999999997</c:v>
                      </c:pt>
                      <c:pt idx="6">
                        <c:v>0.64268000000000003</c:v>
                      </c:pt>
                      <c:pt idx="7">
                        <c:v>0.50654999999999994</c:v>
                      </c:pt>
                      <c:pt idx="8">
                        <c:v>0.49436000000000002</c:v>
                      </c:pt>
                    </c:numCache>
                  </c:numRef>
                </c:val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Sheet1!$A$9</c15:sqref>
                        </c15:formulaRef>
                      </c:ext>
                    </c:extLst>
                    <c:strCache>
                      <c:ptCount val="1"/>
                      <c:pt idx="0">
                        <c:v>RC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Sheet1!$B$1:$J$1</c15:sqref>
                        </c15:formulaRef>
                      </c:ext>
                    </c:extLst>
                    <c:strCache>
                      <c:ptCount val="9"/>
                      <c:pt idx="0">
                        <c:v>Face to face start</c:v>
                      </c:pt>
                      <c:pt idx="1">
                        <c:v>Face to face 8000 cycles</c:v>
                      </c:pt>
                      <c:pt idx="2">
                        <c:v>Cycling protocol start</c:v>
                      </c:pt>
                      <c:pt idx="3">
                        <c:v>Cycling protocol end</c:v>
                      </c:pt>
                      <c:pt idx="4">
                        <c:v>Air starve protocol start</c:v>
                      </c:pt>
                      <c:pt idx="5">
                        <c:v>Air starve protocol end</c:v>
                      </c:pt>
                      <c:pt idx="6">
                        <c:v>Fuel starve protocol start</c:v>
                      </c:pt>
                      <c:pt idx="7">
                        <c:v>Fuel starve protocol end</c:v>
                      </c:pt>
                      <c:pt idx="8">
                        <c:v>Combined aggressive protocol end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Sheet1!$B$9:$J$9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2.9000000000000001E-2</c:v>
                      </c:pt>
                      <c:pt idx="1">
                        <c:v>3.9E-2</c:v>
                      </c:pt>
                      <c:pt idx="2">
                        <c:v>6.5000000000000002E-2</c:v>
                      </c:pt>
                      <c:pt idx="3">
                        <c:v>0.19</c:v>
                      </c:pt>
                      <c:pt idx="4">
                        <c:v>4.4999999999999998E-2</c:v>
                      </c:pt>
                      <c:pt idx="5">
                        <c:v>9.1790999999999998E-2</c:v>
                      </c:pt>
                      <c:pt idx="6">
                        <c:v>1.5707E-3</c:v>
                      </c:pt>
                      <c:pt idx="7">
                        <c:v>3.0123E-2</c:v>
                      </c:pt>
                      <c:pt idx="8">
                        <c:v>0.16789000000000001</c:v>
                      </c:pt>
                    </c:numCache>
                  </c:numRef>
                </c:val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Sheet1!$A$10</c15:sqref>
                        </c15:formulaRef>
                      </c:ext>
                    </c:extLst>
                    <c:strCache>
                      <c:ptCount val="1"/>
                      <c:pt idx="0">
                        <c:v>WSCR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Sheet1!$B$1:$J$1</c15:sqref>
                        </c15:formulaRef>
                      </c:ext>
                    </c:extLst>
                    <c:strCache>
                      <c:ptCount val="9"/>
                      <c:pt idx="0">
                        <c:v>Face to face start</c:v>
                      </c:pt>
                      <c:pt idx="1">
                        <c:v>Face to face 8000 cycles</c:v>
                      </c:pt>
                      <c:pt idx="2">
                        <c:v>Cycling protocol start</c:v>
                      </c:pt>
                      <c:pt idx="3">
                        <c:v>Cycling protocol end</c:v>
                      </c:pt>
                      <c:pt idx="4">
                        <c:v>Air starve protocol start</c:v>
                      </c:pt>
                      <c:pt idx="5">
                        <c:v>Air starve protocol end</c:v>
                      </c:pt>
                      <c:pt idx="6">
                        <c:v>Fuel starve protocol start</c:v>
                      </c:pt>
                      <c:pt idx="7">
                        <c:v>Fuel starve protocol end</c:v>
                      </c:pt>
                      <c:pt idx="8">
                        <c:v>Combined aggressive protocol end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Sheet1!$B$10:$J$10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2.5999999999999999E-2</c:v>
                      </c:pt>
                      <c:pt idx="1">
                        <c:v>1.9E-2</c:v>
                      </c:pt>
                      <c:pt idx="2">
                        <c:v>0.10299999999999999</c:v>
                      </c:pt>
                      <c:pt idx="3">
                        <c:v>0.31</c:v>
                      </c:pt>
                      <c:pt idx="4">
                        <c:v>8.3000000000000004E-2</c:v>
                      </c:pt>
                      <c:pt idx="5">
                        <c:v>0.29729</c:v>
                      </c:pt>
                      <c:pt idx="6">
                        <c:v>6.4863000000000004E-2</c:v>
                      </c:pt>
                      <c:pt idx="7">
                        <c:v>0.28882000000000002</c:v>
                      </c:pt>
                      <c:pt idx="8">
                        <c:v>0.58296999999999999</c:v>
                      </c:pt>
                    </c:numCache>
                  </c:numRef>
                </c:val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Sheet1!$A$11</c15:sqref>
                        </c15:formulaRef>
                      </c:ext>
                    </c:extLst>
                    <c:strCache>
                      <c:ptCount val="1"/>
                      <c:pt idx="0">
                        <c:v>Total cathode resistance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Sheet1!$B$1:$J$1</c15:sqref>
                        </c15:formulaRef>
                      </c:ext>
                    </c:extLst>
                    <c:strCache>
                      <c:ptCount val="9"/>
                      <c:pt idx="0">
                        <c:v>Face to face start</c:v>
                      </c:pt>
                      <c:pt idx="1">
                        <c:v>Face to face 8000 cycles</c:v>
                      </c:pt>
                      <c:pt idx="2">
                        <c:v>Cycling protocol start</c:v>
                      </c:pt>
                      <c:pt idx="3">
                        <c:v>Cycling protocol end</c:v>
                      </c:pt>
                      <c:pt idx="4">
                        <c:v>Air starve protocol start</c:v>
                      </c:pt>
                      <c:pt idx="5">
                        <c:v>Air starve protocol end</c:v>
                      </c:pt>
                      <c:pt idx="6">
                        <c:v>Fuel starve protocol start</c:v>
                      </c:pt>
                      <c:pt idx="7">
                        <c:v>Fuel starve protocol end</c:v>
                      </c:pt>
                      <c:pt idx="8">
                        <c:v>Combined aggressive protocol end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Sheet1!$B$11:$J$11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5.5E-2</c:v>
                      </c:pt>
                      <c:pt idx="1">
                        <c:v>5.7999999999999996E-2</c:v>
                      </c:pt>
                      <c:pt idx="2">
                        <c:v>0.16799999999999998</c:v>
                      </c:pt>
                      <c:pt idx="3">
                        <c:v>0.5</c:v>
                      </c:pt>
                      <c:pt idx="4">
                        <c:v>0.128</c:v>
                      </c:pt>
                      <c:pt idx="5">
                        <c:v>0.38908100000000001</c:v>
                      </c:pt>
                      <c:pt idx="6">
                        <c:v>6.6433699999999998E-2</c:v>
                      </c:pt>
                      <c:pt idx="7">
                        <c:v>0.31894300000000003</c:v>
                      </c:pt>
                      <c:pt idx="8">
                        <c:v>0.75085999999999997</c:v>
                      </c:pt>
                    </c:numCache>
                  </c:numRef>
                </c:val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Sheet1!$A$13</c15:sqref>
                        </c15:formulaRef>
                      </c:ext>
                    </c:extLst>
                    <c:strCache>
                      <c:ptCount val="1"/>
                      <c:pt idx="0">
                        <c:v>WSCP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Sheet1!$B$1:$J$1</c15:sqref>
                        </c15:formulaRef>
                      </c:ext>
                    </c:extLst>
                    <c:strCache>
                      <c:ptCount val="9"/>
                      <c:pt idx="0">
                        <c:v>Face to face start</c:v>
                      </c:pt>
                      <c:pt idx="1">
                        <c:v>Face to face 8000 cycles</c:v>
                      </c:pt>
                      <c:pt idx="2">
                        <c:v>Cycling protocol start</c:v>
                      </c:pt>
                      <c:pt idx="3">
                        <c:v>Cycling protocol end</c:v>
                      </c:pt>
                      <c:pt idx="4">
                        <c:v>Air starve protocol start</c:v>
                      </c:pt>
                      <c:pt idx="5">
                        <c:v>Air starve protocol end</c:v>
                      </c:pt>
                      <c:pt idx="6">
                        <c:v>Fuel starve protocol start</c:v>
                      </c:pt>
                      <c:pt idx="7">
                        <c:v>Fuel starve protocol end</c:v>
                      </c:pt>
                      <c:pt idx="8">
                        <c:v>Combined aggressive protocol end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Sheet1!$B$13:$J$13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0.5</c:v>
                      </c:pt>
                      <c:pt idx="1">
                        <c:v>0.5</c:v>
                      </c:pt>
                      <c:pt idx="2">
                        <c:v>0.5</c:v>
                      </c:pt>
                      <c:pt idx="3">
                        <c:v>0.5</c:v>
                      </c:pt>
                      <c:pt idx="4">
                        <c:v>0.5</c:v>
                      </c:pt>
                      <c:pt idx="5">
                        <c:v>0.5</c:v>
                      </c:pt>
                      <c:pt idx="6">
                        <c:v>0.5</c:v>
                      </c:pt>
                      <c:pt idx="7">
                        <c:v>0.5</c:v>
                      </c:pt>
                      <c:pt idx="8">
                        <c:v>0.5</c:v>
                      </c:pt>
                    </c:numCache>
                  </c:numRef>
                </c:val>
              </c15:ser>
            </c15:filteredBarSeries>
            <c15:filteredBar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Sheet1!$A$14</c15:sqref>
                        </c15:formulaRef>
                      </c:ext>
                    </c:extLst>
                    <c:strCache>
                      <c:ptCount val="1"/>
                      <c:pt idx="0">
                        <c:v>CDL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Sheet1!$B$1:$J$1</c15:sqref>
                        </c15:formulaRef>
                      </c:ext>
                    </c:extLst>
                    <c:strCache>
                      <c:ptCount val="9"/>
                      <c:pt idx="0">
                        <c:v>Face to face start</c:v>
                      </c:pt>
                      <c:pt idx="1">
                        <c:v>Face to face 8000 cycles</c:v>
                      </c:pt>
                      <c:pt idx="2">
                        <c:v>Cycling protocol start</c:v>
                      </c:pt>
                      <c:pt idx="3">
                        <c:v>Cycling protocol end</c:v>
                      </c:pt>
                      <c:pt idx="4">
                        <c:v>Air starve protocol start</c:v>
                      </c:pt>
                      <c:pt idx="5">
                        <c:v>Air starve protocol end</c:v>
                      </c:pt>
                      <c:pt idx="6">
                        <c:v>Fuel starve protocol start</c:v>
                      </c:pt>
                      <c:pt idx="7">
                        <c:v>Fuel starve protocol end</c:v>
                      </c:pt>
                      <c:pt idx="8">
                        <c:v>Combined aggressive protocol end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Sheet1!$B$14:$J$14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8.9260000000000002</c:v>
                      </c:pt>
                      <c:pt idx="1">
                        <c:v>8.4290000000000003</c:v>
                      </c:pt>
                      <c:pt idx="2">
                        <c:v>0.02</c:v>
                      </c:pt>
                      <c:pt idx="3">
                        <c:v>0.01</c:v>
                      </c:pt>
                      <c:pt idx="4">
                        <c:v>3.9E-2</c:v>
                      </c:pt>
                      <c:pt idx="5">
                        <c:v>1.7309000000000001E-2</c:v>
                      </c:pt>
                      <c:pt idx="6">
                        <c:v>0.83994999999999997</c:v>
                      </c:pt>
                      <c:pt idx="7">
                        <c:v>0.10728</c:v>
                      </c:pt>
                      <c:pt idx="8">
                        <c:v>5.0097999999999997E-2</c:v>
                      </c:pt>
                    </c:numCache>
                  </c:numRef>
                </c:val>
              </c15:ser>
            </c15:filteredBarSeries>
          </c:ext>
        </c:extLst>
      </c:barChart>
      <c:catAx>
        <c:axId val="285460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5453176"/>
        <c:crosses val="autoZero"/>
        <c:auto val="1"/>
        <c:lblAlgn val="ctr"/>
        <c:lblOffset val="100"/>
        <c:noMultiLvlLbl val="0"/>
      </c:catAx>
      <c:valAx>
        <c:axId val="2854531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5460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Sheet1!$A$3</c:f>
              <c:strCache>
                <c:ptCount val="1"/>
                <c:pt idx="0">
                  <c:v>WSAR</c:v>
                </c:pt>
              </c:strCache>
              <c:extLst xmlns:c15="http://schemas.microsoft.com/office/drawing/2012/chart"/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Sheet1!$B$1:$J$1</c:f>
              <c:strCache>
                <c:ptCount val="9"/>
                <c:pt idx="0">
                  <c:v>Face to face start</c:v>
                </c:pt>
                <c:pt idx="1">
                  <c:v>Face to face 8000 cycles</c:v>
                </c:pt>
                <c:pt idx="2">
                  <c:v>Cycling protocol start</c:v>
                </c:pt>
                <c:pt idx="3">
                  <c:v>Cycling protocol end</c:v>
                </c:pt>
                <c:pt idx="4">
                  <c:v>Air starve protocol start</c:v>
                </c:pt>
                <c:pt idx="5">
                  <c:v>Air starve protocol end</c:v>
                </c:pt>
                <c:pt idx="6">
                  <c:v>Fuel starve protocol start</c:v>
                </c:pt>
                <c:pt idx="7">
                  <c:v>Fuel starve protocol end</c:v>
                </c:pt>
                <c:pt idx="8">
                  <c:v>Combined aggressive protocol end</c:v>
                </c:pt>
              </c:strCache>
              <c:extLst xmlns:c15="http://schemas.microsoft.com/office/drawing/2012/chart"/>
            </c:strRef>
          </c:cat>
          <c:val>
            <c:numRef>
              <c:f>Sheet1!$B$3:$J$3</c:f>
              <c:numCache>
                <c:formatCode>General</c:formatCode>
                <c:ptCount val="9"/>
                <c:pt idx="0">
                  <c:v>9.9000000000000008E-3</c:v>
                </c:pt>
                <c:pt idx="1">
                  <c:v>1.0999999999999999E-2</c:v>
                </c:pt>
                <c:pt idx="2">
                  <c:v>1.4E-2</c:v>
                </c:pt>
                <c:pt idx="3">
                  <c:v>0.10299999999999999</c:v>
                </c:pt>
                <c:pt idx="4">
                  <c:v>2.9000000000000001E-2</c:v>
                </c:pt>
                <c:pt idx="5">
                  <c:v>2.9228000000000001E-2</c:v>
                </c:pt>
                <c:pt idx="6">
                  <c:v>1.8742000000000002E-2</c:v>
                </c:pt>
                <c:pt idx="7">
                  <c:v>2.477E-2</c:v>
                </c:pt>
                <c:pt idx="8">
                  <c:v>0.17366999999999999</c:v>
                </c:pt>
              </c:numCache>
              <c:extLst xmlns:c15="http://schemas.microsoft.com/office/drawing/2012/chart"/>
            </c:numRef>
          </c:val>
        </c:ser>
        <c:ser>
          <c:idx val="8"/>
          <c:order val="8"/>
          <c:tx>
            <c:strRef>
              <c:f>Sheet1!$A$10</c:f>
              <c:strCache>
                <c:ptCount val="1"/>
                <c:pt idx="0">
                  <c:v>WSCR</c:v>
                </c:pt>
              </c:strCache>
              <c:extLst xmlns:c15="http://schemas.microsoft.com/office/drawing/2012/chart"/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Sheet1!$B$1:$J$1</c:f>
              <c:strCache>
                <c:ptCount val="9"/>
                <c:pt idx="0">
                  <c:v>Face to face start</c:v>
                </c:pt>
                <c:pt idx="1">
                  <c:v>Face to face 8000 cycles</c:v>
                </c:pt>
                <c:pt idx="2">
                  <c:v>Cycling protocol start</c:v>
                </c:pt>
                <c:pt idx="3">
                  <c:v>Cycling protocol end</c:v>
                </c:pt>
                <c:pt idx="4">
                  <c:v>Air starve protocol start</c:v>
                </c:pt>
                <c:pt idx="5">
                  <c:v>Air starve protocol end</c:v>
                </c:pt>
                <c:pt idx="6">
                  <c:v>Fuel starve protocol start</c:v>
                </c:pt>
                <c:pt idx="7">
                  <c:v>Fuel starve protocol end</c:v>
                </c:pt>
                <c:pt idx="8">
                  <c:v>Combined aggressive protocol end</c:v>
                </c:pt>
              </c:strCache>
              <c:extLst xmlns:c15="http://schemas.microsoft.com/office/drawing/2012/chart"/>
            </c:strRef>
          </c:cat>
          <c:val>
            <c:numRef>
              <c:f>Sheet1!$B$10:$J$10</c:f>
              <c:numCache>
                <c:formatCode>General</c:formatCode>
                <c:ptCount val="9"/>
                <c:pt idx="0">
                  <c:v>2.5999999999999999E-2</c:v>
                </c:pt>
                <c:pt idx="1">
                  <c:v>1.9E-2</c:v>
                </c:pt>
                <c:pt idx="2">
                  <c:v>0.10299999999999999</c:v>
                </c:pt>
                <c:pt idx="3">
                  <c:v>0.31</c:v>
                </c:pt>
                <c:pt idx="4">
                  <c:v>8.3000000000000004E-2</c:v>
                </c:pt>
                <c:pt idx="5">
                  <c:v>0.29729</c:v>
                </c:pt>
                <c:pt idx="6">
                  <c:v>6.4863000000000004E-2</c:v>
                </c:pt>
                <c:pt idx="7">
                  <c:v>0.28882000000000002</c:v>
                </c:pt>
                <c:pt idx="8">
                  <c:v>0.58296999999999999</c:v>
                </c:pt>
              </c:numCache>
              <c:extLst xmlns:c15="http://schemas.microsoft.com/office/drawing/2012/chart"/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85458664"/>
        <c:axId val="407292392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Sheet1!$A$2</c15:sqref>
                        </c15:formulaRef>
                      </c:ext>
                    </c:extLst>
                    <c:strCache>
                      <c:ptCount val="1"/>
                      <c:pt idx="0">
                        <c:v>RA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Sheet1!$B$1:$J$1</c15:sqref>
                        </c15:formulaRef>
                      </c:ext>
                    </c:extLst>
                    <c:strCache>
                      <c:ptCount val="9"/>
                      <c:pt idx="0">
                        <c:v>Face to face start</c:v>
                      </c:pt>
                      <c:pt idx="1">
                        <c:v>Face to face 8000 cycles</c:v>
                      </c:pt>
                      <c:pt idx="2">
                        <c:v>Cycling protocol start</c:v>
                      </c:pt>
                      <c:pt idx="3">
                        <c:v>Cycling protocol end</c:v>
                      </c:pt>
                      <c:pt idx="4">
                        <c:v>Air starve protocol start</c:v>
                      </c:pt>
                      <c:pt idx="5">
                        <c:v>Air starve protocol end</c:v>
                      </c:pt>
                      <c:pt idx="6">
                        <c:v>Fuel starve protocol start</c:v>
                      </c:pt>
                      <c:pt idx="7">
                        <c:v>Fuel starve protocol end</c:v>
                      </c:pt>
                      <c:pt idx="8">
                        <c:v>Combined aggressive protocol end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Sheet1!$B$2:$J$2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1.9E-3</c:v>
                      </c:pt>
                      <c:pt idx="1">
                        <c:v>2.2000000000000001E-3</c:v>
                      </c:pt>
                      <c:pt idx="2">
                        <c:v>9.7000000000000003E-2</c:v>
                      </c:pt>
                      <c:pt idx="3">
                        <c:v>8.3000000000000004E-2</c:v>
                      </c:pt>
                      <c:pt idx="4">
                        <c:v>7.0000000000000007E-2</c:v>
                      </c:pt>
                      <c:pt idx="5">
                        <c:v>6.9278999999999993E-2</c:v>
                      </c:pt>
                      <c:pt idx="6">
                        <c:v>3.5193000000000002E-2</c:v>
                      </c:pt>
                      <c:pt idx="7">
                        <c:v>0.12811</c:v>
                      </c:pt>
                      <c:pt idx="8">
                        <c:v>0.18590999999999999</c:v>
                      </c:pt>
                    </c:numCache>
                  </c:numRef>
                </c:val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Sheet1!$A$4</c15:sqref>
                        </c15:formulaRef>
                      </c:ext>
                    </c:extLst>
                    <c:strCache>
                      <c:ptCount val="1"/>
                      <c:pt idx="0">
                        <c:v>Total Anode resistance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Sheet1!$B$1:$J$1</c15:sqref>
                        </c15:formulaRef>
                      </c:ext>
                    </c:extLst>
                    <c:strCache>
                      <c:ptCount val="9"/>
                      <c:pt idx="0">
                        <c:v>Face to face start</c:v>
                      </c:pt>
                      <c:pt idx="1">
                        <c:v>Face to face 8000 cycles</c:v>
                      </c:pt>
                      <c:pt idx="2">
                        <c:v>Cycling protocol start</c:v>
                      </c:pt>
                      <c:pt idx="3">
                        <c:v>Cycling protocol end</c:v>
                      </c:pt>
                      <c:pt idx="4">
                        <c:v>Air starve protocol start</c:v>
                      </c:pt>
                      <c:pt idx="5">
                        <c:v>Air starve protocol end</c:v>
                      </c:pt>
                      <c:pt idx="6">
                        <c:v>Fuel starve protocol start</c:v>
                      </c:pt>
                      <c:pt idx="7">
                        <c:v>Fuel starve protocol end</c:v>
                      </c:pt>
                      <c:pt idx="8">
                        <c:v>Combined aggressive protocol end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Sheet1!$B$4:$J$4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1.1800000000000001E-2</c:v>
                      </c:pt>
                      <c:pt idx="1">
                        <c:v>1.32E-2</c:v>
                      </c:pt>
                      <c:pt idx="2">
                        <c:v>0.111</c:v>
                      </c:pt>
                      <c:pt idx="3">
                        <c:v>0.186</c:v>
                      </c:pt>
                      <c:pt idx="4">
                        <c:v>9.9000000000000005E-2</c:v>
                      </c:pt>
                      <c:pt idx="5">
                        <c:v>9.8506999999999997E-2</c:v>
                      </c:pt>
                      <c:pt idx="6">
                        <c:v>5.3935000000000004E-2</c:v>
                      </c:pt>
                      <c:pt idx="7">
                        <c:v>0.15288000000000002</c:v>
                      </c:pt>
                      <c:pt idx="8">
                        <c:v>0.35958000000000001</c:v>
                      </c:pt>
                    </c:numCache>
                  </c:numRef>
                </c:val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Sheet1!$A$5</c15:sqref>
                        </c15:formulaRef>
                      </c:ext>
                    </c:extLst>
                    <c:strCache>
                      <c:ptCount val="1"/>
                      <c:pt idx="0">
                        <c:v>WSAT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Sheet1!$B$1:$J$1</c15:sqref>
                        </c15:formulaRef>
                      </c:ext>
                    </c:extLst>
                    <c:strCache>
                      <c:ptCount val="9"/>
                      <c:pt idx="0">
                        <c:v>Face to face start</c:v>
                      </c:pt>
                      <c:pt idx="1">
                        <c:v>Face to face 8000 cycles</c:v>
                      </c:pt>
                      <c:pt idx="2">
                        <c:v>Cycling protocol start</c:v>
                      </c:pt>
                      <c:pt idx="3">
                        <c:v>Cycling protocol end</c:v>
                      </c:pt>
                      <c:pt idx="4">
                        <c:v>Air starve protocol start</c:v>
                      </c:pt>
                      <c:pt idx="5">
                        <c:v>Air starve protocol end</c:v>
                      </c:pt>
                      <c:pt idx="6">
                        <c:v>Fuel starve protocol start</c:v>
                      </c:pt>
                      <c:pt idx="7">
                        <c:v>Fuel starve protocol end</c:v>
                      </c:pt>
                      <c:pt idx="8">
                        <c:v>Combined aggressive protocol end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Sheet1!$B$5:$J$5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6.3E-2</c:v>
                      </c:pt>
                      <c:pt idx="1">
                        <c:v>6.3E-2</c:v>
                      </c:pt>
                      <c:pt idx="2">
                        <c:v>0.39</c:v>
                      </c:pt>
                      <c:pt idx="3">
                        <c:v>2.4E-2</c:v>
                      </c:pt>
                      <c:pt idx="4">
                        <c:v>4.8000000000000001E-2</c:v>
                      </c:pt>
                      <c:pt idx="5">
                        <c:v>0.34016000000000002</c:v>
                      </c:pt>
                      <c:pt idx="6">
                        <c:v>0.13005</c:v>
                      </c:pt>
                      <c:pt idx="7">
                        <c:v>1.6447E-3</c:v>
                      </c:pt>
                      <c:pt idx="8">
                        <c:v>2.7946999999999998E-3</c:v>
                      </c:pt>
                    </c:numCache>
                  </c:numRef>
                </c:val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Sheet1!$A$6</c15:sqref>
                        </c15:formulaRef>
                      </c:ext>
                    </c:extLst>
                    <c:strCache>
                      <c:ptCount val="1"/>
                      <c:pt idx="0">
                        <c:v>WSAP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Sheet1!$B$1:$J$1</c15:sqref>
                        </c15:formulaRef>
                      </c:ext>
                    </c:extLst>
                    <c:strCache>
                      <c:ptCount val="9"/>
                      <c:pt idx="0">
                        <c:v>Face to face start</c:v>
                      </c:pt>
                      <c:pt idx="1">
                        <c:v>Face to face 8000 cycles</c:v>
                      </c:pt>
                      <c:pt idx="2">
                        <c:v>Cycling protocol start</c:v>
                      </c:pt>
                      <c:pt idx="3">
                        <c:v>Cycling protocol end</c:v>
                      </c:pt>
                      <c:pt idx="4">
                        <c:v>Air starve protocol start</c:v>
                      </c:pt>
                      <c:pt idx="5">
                        <c:v>Air starve protocol end</c:v>
                      </c:pt>
                      <c:pt idx="6">
                        <c:v>Fuel starve protocol start</c:v>
                      </c:pt>
                      <c:pt idx="7">
                        <c:v>Fuel starve protocol end</c:v>
                      </c:pt>
                      <c:pt idx="8">
                        <c:v>Combined aggressive protocol end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Sheet1!$B$6:$J$6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0.5</c:v>
                      </c:pt>
                      <c:pt idx="1">
                        <c:v>0.5</c:v>
                      </c:pt>
                      <c:pt idx="2">
                        <c:v>0.5</c:v>
                      </c:pt>
                      <c:pt idx="3">
                        <c:v>0.5</c:v>
                      </c:pt>
                      <c:pt idx="4">
                        <c:v>0.5</c:v>
                      </c:pt>
                      <c:pt idx="5">
                        <c:v>0.5</c:v>
                      </c:pt>
                      <c:pt idx="6">
                        <c:v>0.5</c:v>
                      </c:pt>
                      <c:pt idx="7">
                        <c:v>0.5</c:v>
                      </c:pt>
                      <c:pt idx="8">
                        <c:v>0.5</c:v>
                      </c:pt>
                    </c:numCache>
                  </c:numRef>
                </c:val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Sheet1!$A$7</c15:sqref>
                        </c15:formulaRef>
                      </c:ext>
                    </c:extLst>
                    <c:strCache>
                      <c:ptCount val="1"/>
                      <c:pt idx="0">
                        <c:v>ADL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Sheet1!$B$1:$J$1</c15:sqref>
                        </c15:formulaRef>
                      </c:ext>
                    </c:extLst>
                    <c:strCache>
                      <c:ptCount val="9"/>
                      <c:pt idx="0">
                        <c:v>Face to face start</c:v>
                      </c:pt>
                      <c:pt idx="1">
                        <c:v>Face to face 8000 cycles</c:v>
                      </c:pt>
                      <c:pt idx="2">
                        <c:v>Cycling protocol start</c:v>
                      </c:pt>
                      <c:pt idx="3">
                        <c:v>Cycling protocol end</c:v>
                      </c:pt>
                      <c:pt idx="4">
                        <c:v>Air starve protocol start</c:v>
                      </c:pt>
                      <c:pt idx="5">
                        <c:v>Air starve protocol end</c:v>
                      </c:pt>
                      <c:pt idx="6">
                        <c:v>Fuel starve protocol start</c:v>
                      </c:pt>
                      <c:pt idx="7">
                        <c:v>Fuel starve protocol end</c:v>
                      </c:pt>
                      <c:pt idx="8">
                        <c:v>Combined aggressive protocol end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Sheet1!$B$7:$J$7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0.26700000000000002</c:v>
                      </c:pt>
                      <c:pt idx="1">
                        <c:v>0.16</c:v>
                      </c:pt>
                      <c:pt idx="2">
                        <c:v>2.5000000000000001E-3</c:v>
                      </c:pt>
                      <c:pt idx="3">
                        <c:v>3.8999999999999998E-3</c:v>
                      </c:pt>
                      <c:pt idx="4">
                        <c:v>3.5000000000000001E-3</c:v>
                      </c:pt>
                      <c:pt idx="5">
                        <c:v>3.9782000000000003E-3</c:v>
                      </c:pt>
                      <c:pt idx="6">
                        <c:v>1.3788999999999999E-2</c:v>
                      </c:pt>
                      <c:pt idx="7">
                        <c:v>1.6766999999999999E-3</c:v>
                      </c:pt>
                      <c:pt idx="8">
                        <c:v>1.8814000000000001E-3</c:v>
                      </c:pt>
                    </c:numCache>
                  </c:numRef>
                </c:val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Sheet1!$A$8</c15:sqref>
                        </c15:formulaRef>
                      </c:ext>
                    </c:extLst>
                    <c:strCache>
                      <c:ptCount val="1"/>
                      <c:pt idx="0">
                        <c:v>Series resistance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Sheet1!$B$1:$J$1</c15:sqref>
                        </c15:formulaRef>
                      </c:ext>
                    </c:extLst>
                    <c:strCache>
                      <c:ptCount val="9"/>
                      <c:pt idx="0">
                        <c:v>Face to face start</c:v>
                      </c:pt>
                      <c:pt idx="1">
                        <c:v>Face to face 8000 cycles</c:v>
                      </c:pt>
                      <c:pt idx="2">
                        <c:v>Cycling protocol start</c:v>
                      </c:pt>
                      <c:pt idx="3">
                        <c:v>Cycling protocol end</c:v>
                      </c:pt>
                      <c:pt idx="4">
                        <c:v>Air starve protocol start</c:v>
                      </c:pt>
                      <c:pt idx="5">
                        <c:v>Air starve protocol end</c:v>
                      </c:pt>
                      <c:pt idx="6">
                        <c:v>Fuel starve protocol start</c:v>
                      </c:pt>
                      <c:pt idx="7">
                        <c:v>Fuel starve protocol end</c:v>
                      </c:pt>
                      <c:pt idx="8">
                        <c:v>Combined aggressive protocol end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Sheet1!$B$8:$J$8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5.1999999999999998E-2</c:v>
                      </c:pt>
                      <c:pt idx="1">
                        <c:v>4.4999999999999998E-2</c:v>
                      </c:pt>
                      <c:pt idx="2">
                        <c:v>0.55000000000000004</c:v>
                      </c:pt>
                      <c:pt idx="3">
                        <c:v>0.48</c:v>
                      </c:pt>
                      <c:pt idx="4">
                        <c:v>0.61</c:v>
                      </c:pt>
                      <c:pt idx="5">
                        <c:v>0.50290999999999997</c:v>
                      </c:pt>
                      <c:pt idx="6">
                        <c:v>0.64268000000000003</c:v>
                      </c:pt>
                      <c:pt idx="7">
                        <c:v>0.50654999999999994</c:v>
                      </c:pt>
                      <c:pt idx="8">
                        <c:v>0.49436000000000002</c:v>
                      </c:pt>
                    </c:numCache>
                  </c:numRef>
                </c:val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Sheet1!$A$9</c15:sqref>
                        </c15:formulaRef>
                      </c:ext>
                    </c:extLst>
                    <c:strCache>
                      <c:ptCount val="1"/>
                      <c:pt idx="0">
                        <c:v>RC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Sheet1!$B$1:$J$1</c15:sqref>
                        </c15:formulaRef>
                      </c:ext>
                    </c:extLst>
                    <c:strCache>
                      <c:ptCount val="9"/>
                      <c:pt idx="0">
                        <c:v>Face to face start</c:v>
                      </c:pt>
                      <c:pt idx="1">
                        <c:v>Face to face 8000 cycles</c:v>
                      </c:pt>
                      <c:pt idx="2">
                        <c:v>Cycling protocol start</c:v>
                      </c:pt>
                      <c:pt idx="3">
                        <c:v>Cycling protocol end</c:v>
                      </c:pt>
                      <c:pt idx="4">
                        <c:v>Air starve protocol start</c:v>
                      </c:pt>
                      <c:pt idx="5">
                        <c:v>Air starve protocol end</c:v>
                      </c:pt>
                      <c:pt idx="6">
                        <c:v>Fuel starve protocol start</c:v>
                      </c:pt>
                      <c:pt idx="7">
                        <c:v>Fuel starve protocol end</c:v>
                      </c:pt>
                      <c:pt idx="8">
                        <c:v>Combined aggressive protocol end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Sheet1!$B$9:$J$9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2.9000000000000001E-2</c:v>
                      </c:pt>
                      <c:pt idx="1">
                        <c:v>3.9E-2</c:v>
                      </c:pt>
                      <c:pt idx="2">
                        <c:v>6.5000000000000002E-2</c:v>
                      </c:pt>
                      <c:pt idx="3">
                        <c:v>0.19</c:v>
                      </c:pt>
                      <c:pt idx="4">
                        <c:v>4.4999999999999998E-2</c:v>
                      </c:pt>
                      <c:pt idx="5">
                        <c:v>9.1790999999999998E-2</c:v>
                      </c:pt>
                      <c:pt idx="6">
                        <c:v>1.5707E-3</c:v>
                      </c:pt>
                      <c:pt idx="7">
                        <c:v>3.0123E-2</c:v>
                      </c:pt>
                      <c:pt idx="8">
                        <c:v>0.16789000000000001</c:v>
                      </c:pt>
                    </c:numCache>
                  </c:numRef>
                </c:val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Sheet1!$A$11</c15:sqref>
                        </c15:formulaRef>
                      </c:ext>
                    </c:extLst>
                    <c:strCache>
                      <c:ptCount val="1"/>
                      <c:pt idx="0">
                        <c:v>Total cathode resistance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Sheet1!$B$1:$J$1</c15:sqref>
                        </c15:formulaRef>
                      </c:ext>
                    </c:extLst>
                    <c:strCache>
                      <c:ptCount val="9"/>
                      <c:pt idx="0">
                        <c:v>Face to face start</c:v>
                      </c:pt>
                      <c:pt idx="1">
                        <c:v>Face to face 8000 cycles</c:v>
                      </c:pt>
                      <c:pt idx="2">
                        <c:v>Cycling protocol start</c:v>
                      </c:pt>
                      <c:pt idx="3">
                        <c:v>Cycling protocol end</c:v>
                      </c:pt>
                      <c:pt idx="4">
                        <c:v>Air starve protocol start</c:v>
                      </c:pt>
                      <c:pt idx="5">
                        <c:v>Air starve protocol end</c:v>
                      </c:pt>
                      <c:pt idx="6">
                        <c:v>Fuel starve protocol start</c:v>
                      </c:pt>
                      <c:pt idx="7">
                        <c:v>Fuel starve protocol end</c:v>
                      </c:pt>
                      <c:pt idx="8">
                        <c:v>Combined aggressive protocol end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Sheet1!$B$11:$J$11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5.5E-2</c:v>
                      </c:pt>
                      <c:pt idx="1">
                        <c:v>5.7999999999999996E-2</c:v>
                      </c:pt>
                      <c:pt idx="2">
                        <c:v>0.16799999999999998</c:v>
                      </c:pt>
                      <c:pt idx="3">
                        <c:v>0.5</c:v>
                      </c:pt>
                      <c:pt idx="4">
                        <c:v>0.128</c:v>
                      </c:pt>
                      <c:pt idx="5">
                        <c:v>0.38908100000000001</c:v>
                      </c:pt>
                      <c:pt idx="6">
                        <c:v>6.6433699999999998E-2</c:v>
                      </c:pt>
                      <c:pt idx="7">
                        <c:v>0.31894300000000003</c:v>
                      </c:pt>
                      <c:pt idx="8">
                        <c:v>0.75085999999999997</c:v>
                      </c:pt>
                    </c:numCache>
                  </c:numRef>
                </c:val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Sheet1!$A$12</c15:sqref>
                        </c15:formulaRef>
                      </c:ext>
                    </c:extLst>
                    <c:strCache>
                      <c:ptCount val="1"/>
                      <c:pt idx="0">
                        <c:v>WSCT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Sheet1!$B$1:$J$1</c15:sqref>
                        </c15:formulaRef>
                      </c:ext>
                    </c:extLst>
                    <c:strCache>
                      <c:ptCount val="9"/>
                      <c:pt idx="0">
                        <c:v>Face to face start</c:v>
                      </c:pt>
                      <c:pt idx="1">
                        <c:v>Face to face 8000 cycles</c:v>
                      </c:pt>
                      <c:pt idx="2">
                        <c:v>Cycling protocol start</c:v>
                      </c:pt>
                      <c:pt idx="3">
                        <c:v>Cycling protocol end</c:v>
                      </c:pt>
                      <c:pt idx="4">
                        <c:v>Air starve protocol start</c:v>
                      </c:pt>
                      <c:pt idx="5">
                        <c:v>Air starve protocol end</c:v>
                      </c:pt>
                      <c:pt idx="6">
                        <c:v>Fuel starve protocol start</c:v>
                      </c:pt>
                      <c:pt idx="7">
                        <c:v>Fuel starve protocol end</c:v>
                      </c:pt>
                      <c:pt idx="8">
                        <c:v>Combined aggressive protocol end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Sheet1!$B$12:$J$12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4.8</c:v>
                      </c:pt>
                      <c:pt idx="1">
                        <c:v>3.9</c:v>
                      </c:pt>
                      <c:pt idx="2">
                        <c:v>1.6</c:v>
                      </c:pt>
                      <c:pt idx="3">
                        <c:v>5.8</c:v>
                      </c:pt>
                      <c:pt idx="4">
                        <c:v>1.0109999999999999</c:v>
                      </c:pt>
                      <c:pt idx="5">
                        <c:v>6.1310000000000002</c:v>
                      </c:pt>
                      <c:pt idx="6">
                        <c:v>0.85816000000000003</c:v>
                      </c:pt>
                      <c:pt idx="7">
                        <c:v>6.5759999999999996</c:v>
                      </c:pt>
                      <c:pt idx="8">
                        <c:v>25.36</c:v>
                      </c:pt>
                    </c:numCache>
                  </c:numRef>
                </c:val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Sheet1!$A$13</c15:sqref>
                        </c15:formulaRef>
                      </c:ext>
                    </c:extLst>
                    <c:strCache>
                      <c:ptCount val="1"/>
                      <c:pt idx="0">
                        <c:v>WSCP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Sheet1!$B$1:$J$1</c15:sqref>
                        </c15:formulaRef>
                      </c:ext>
                    </c:extLst>
                    <c:strCache>
                      <c:ptCount val="9"/>
                      <c:pt idx="0">
                        <c:v>Face to face start</c:v>
                      </c:pt>
                      <c:pt idx="1">
                        <c:v>Face to face 8000 cycles</c:v>
                      </c:pt>
                      <c:pt idx="2">
                        <c:v>Cycling protocol start</c:v>
                      </c:pt>
                      <c:pt idx="3">
                        <c:v>Cycling protocol end</c:v>
                      </c:pt>
                      <c:pt idx="4">
                        <c:v>Air starve protocol start</c:v>
                      </c:pt>
                      <c:pt idx="5">
                        <c:v>Air starve protocol end</c:v>
                      </c:pt>
                      <c:pt idx="6">
                        <c:v>Fuel starve protocol start</c:v>
                      </c:pt>
                      <c:pt idx="7">
                        <c:v>Fuel starve protocol end</c:v>
                      </c:pt>
                      <c:pt idx="8">
                        <c:v>Combined aggressive protocol end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Sheet1!$B$13:$J$13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0.5</c:v>
                      </c:pt>
                      <c:pt idx="1">
                        <c:v>0.5</c:v>
                      </c:pt>
                      <c:pt idx="2">
                        <c:v>0.5</c:v>
                      </c:pt>
                      <c:pt idx="3">
                        <c:v>0.5</c:v>
                      </c:pt>
                      <c:pt idx="4">
                        <c:v>0.5</c:v>
                      </c:pt>
                      <c:pt idx="5">
                        <c:v>0.5</c:v>
                      </c:pt>
                      <c:pt idx="6">
                        <c:v>0.5</c:v>
                      </c:pt>
                      <c:pt idx="7">
                        <c:v>0.5</c:v>
                      </c:pt>
                      <c:pt idx="8">
                        <c:v>0.5</c:v>
                      </c:pt>
                    </c:numCache>
                  </c:numRef>
                </c:val>
              </c15:ser>
            </c15:filteredBarSeries>
            <c15:filteredBar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Sheet1!$A$14</c15:sqref>
                        </c15:formulaRef>
                      </c:ext>
                    </c:extLst>
                    <c:strCache>
                      <c:ptCount val="1"/>
                      <c:pt idx="0">
                        <c:v>CDL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Sheet1!$B$1:$J$1</c15:sqref>
                        </c15:formulaRef>
                      </c:ext>
                    </c:extLst>
                    <c:strCache>
                      <c:ptCount val="9"/>
                      <c:pt idx="0">
                        <c:v>Face to face start</c:v>
                      </c:pt>
                      <c:pt idx="1">
                        <c:v>Face to face 8000 cycles</c:v>
                      </c:pt>
                      <c:pt idx="2">
                        <c:v>Cycling protocol start</c:v>
                      </c:pt>
                      <c:pt idx="3">
                        <c:v>Cycling protocol end</c:v>
                      </c:pt>
                      <c:pt idx="4">
                        <c:v>Air starve protocol start</c:v>
                      </c:pt>
                      <c:pt idx="5">
                        <c:v>Air starve protocol end</c:v>
                      </c:pt>
                      <c:pt idx="6">
                        <c:v>Fuel starve protocol start</c:v>
                      </c:pt>
                      <c:pt idx="7">
                        <c:v>Fuel starve protocol end</c:v>
                      </c:pt>
                      <c:pt idx="8">
                        <c:v>Combined aggressive protocol end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Sheet1!$B$14:$J$14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8.9260000000000002</c:v>
                      </c:pt>
                      <c:pt idx="1">
                        <c:v>8.4290000000000003</c:v>
                      </c:pt>
                      <c:pt idx="2">
                        <c:v>0.02</c:v>
                      </c:pt>
                      <c:pt idx="3">
                        <c:v>0.01</c:v>
                      </c:pt>
                      <c:pt idx="4">
                        <c:v>3.9E-2</c:v>
                      </c:pt>
                      <c:pt idx="5">
                        <c:v>1.7309000000000001E-2</c:v>
                      </c:pt>
                      <c:pt idx="6">
                        <c:v>0.83994999999999997</c:v>
                      </c:pt>
                      <c:pt idx="7">
                        <c:v>0.10728</c:v>
                      </c:pt>
                      <c:pt idx="8">
                        <c:v>5.0097999999999997E-2</c:v>
                      </c:pt>
                    </c:numCache>
                  </c:numRef>
                </c:val>
              </c15:ser>
            </c15:filteredBarSeries>
          </c:ext>
        </c:extLst>
      </c:barChart>
      <c:catAx>
        <c:axId val="2854586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7292392"/>
        <c:crosses val="autoZero"/>
        <c:auto val="1"/>
        <c:lblAlgn val="ctr"/>
        <c:lblOffset val="100"/>
        <c:noMultiLvlLbl val="0"/>
      </c:catAx>
      <c:valAx>
        <c:axId val="407292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54586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2"/>
          <c:order val="2"/>
          <c:tx>
            <c:strRef>
              <c:f>Sheet2!$A$4</c:f>
              <c:strCache>
                <c:ptCount val="1"/>
                <c:pt idx="0">
                  <c:v>total anode R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Sheet2!$B$1:$O$1</c15:sqref>
                  </c15:fullRef>
                </c:ext>
              </c:extLst>
              <c:f>(Sheet2!$D$1,Sheet2!$G$1,Sheet2!$J$1,Sheet2!$M$1,Sheet2!$O$1)</c:f>
              <c:strCache>
                <c:ptCount val="5"/>
                <c:pt idx="0">
                  <c:v>Regular change</c:v>
                </c:pt>
                <c:pt idx="1">
                  <c:v>cycle change</c:v>
                </c:pt>
                <c:pt idx="2">
                  <c:v>air change </c:v>
                </c:pt>
                <c:pt idx="3">
                  <c:v>fuel change</c:v>
                </c:pt>
                <c:pt idx="4">
                  <c:v>meg change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Sheet2!$B$4:$O$4</c15:sqref>
                  </c15:fullRef>
                </c:ext>
              </c:extLst>
              <c:f>(Sheet2!$D$4,Sheet2!$G$4,Sheet2!$J$4,Sheet2!$M$4,Sheet2!$O$4)</c:f>
              <c:numCache>
                <c:formatCode>General</c:formatCode>
                <c:ptCount val="5"/>
                <c:pt idx="0" formatCode="0%">
                  <c:v>0.11864406779661002</c:v>
                </c:pt>
                <c:pt idx="1" formatCode="0%">
                  <c:v>0.67567567567567566</c:v>
                </c:pt>
                <c:pt idx="2" formatCode="0%">
                  <c:v>-4.9797979797980537E-3</c:v>
                </c:pt>
                <c:pt idx="3" formatCode="0%">
                  <c:v>1.8345230369889682</c:v>
                </c:pt>
                <c:pt idx="4" formatCode="0.0%">
                  <c:v>5.6669138778158894</c:v>
                </c:pt>
              </c:numCache>
            </c:numRef>
          </c:val>
        </c:ser>
        <c:ser>
          <c:idx val="6"/>
          <c:order val="6"/>
          <c:tx>
            <c:strRef>
              <c:f>Sheet2!$A$8</c:f>
              <c:strCache>
                <c:ptCount val="1"/>
                <c:pt idx="0">
                  <c:v>RS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Sheet2!$B$1:$O$1</c15:sqref>
                  </c15:fullRef>
                </c:ext>
              </c:extLst>
              <c:f>(Sheet2!$D$1,Sheet2!$G$1,Sheet2!$J$1,Sheet2!$M$1,Sheet2!$O$1)</c:f>
              <c:strCache>
                <c:ptCount val="5"/>
                <c:pt idx="0">
                  <c:v>Regular change</c:v>
                </c:pt>
                <c:pt idx="1">
                  <c:v>cycle change</c:v>
                </c:pt>
                <c:pt idx="2">
                  <c:v>air change </c:v>
                </c:pt>
                <c:pt idx="3">
                  <c:v>fuel change</c:v>
                </c:pt>
                <c:pt idx="4">
                  <c:v>meg change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Sheet2!$B$8:$O$8</c15:sqref>
                  </c15:fullRef>
                </c:ext>
              </c:extLst>
              <c:f>(Sheet2!$D$8,Sheet2!$G$8,Sheet2!$J$8,Sheet2!$M$8,Sheet2!$O$8)</c:f>
              <c:numCache>
                <c:formatCode>General</c:formatCode>
                <c:ptCount val="5"/>
                <c:pt idx="0" formatCode="0%">
                  <c:v>-0.13461538461538461</c:v>
                </c:pt>
                <c:pt idx="1" formatCode="0%">
                  <c:v>-0.12727272727272737</c:v>
                </c:pt>
                <c:pt idx="2" formatCode="0%">
                  <c:v>-0.17555737704918037</c:v>
                </c:pt>
                <c:pt idx="3" formatCode="0%">
                  <c:v>-0.21181614489325959</c:v>
                </c:pt>
                <c:pt idx="4" formatCode="0.0%">
                  <c:v>-0.23078359370137549</c:v>
                </c:pt>
              </c:numCache>
            </c:numRef>
          </c:val>
        </c:ser>
        <c:ser>
          <c:idx val="9"/>
          <c:order val="9"/>
          <c:tx>
            <c:strRef>
              <c:f>Sheet2!$A$11</c:f>
              <c:strCache>
                <c:ptCount val="1"/>
                <c:pt idx="0">
                  <c:v>Total cathode R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Sheet2!$B$1:$O$1</c15:sqref>
                  </c15:fullRef>
                </c:ext>
              </c:extLst>
              <c:f>(Sheet2!$D$1,Sheet2!$G$1,Sheet2!$J$1,Sheet2!$M$1,Sheet2!$O$1)</c:f>
              <c:strCache>
                <c:ptCount val="5"/>
                <c:pt idx="0">
                  <c:v>Regular change</c:v>
                </c:pt>
                <c:pt idx="1">
                  <c:v>cycle change</c:v>
                </c:pt>
                <c:pt idx="2">
                  <c:v>air change </c:v>
                </c:pt>
                <c:pt idx="3">
                  <c:v>fuel change</c:v>
                </c:pt>
                <c:pt idx="4">
                  <c:v>meg change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Sheet2!$B$11:$O$11</c15:sqref>
                  </c15:fullRef>
                </c:ext>
              </c:extLst>
              <c:f>(Sheet2!$D$11,Sheet2!$G$11,Sheet2!$J$11,Sheet2!$M$11,Sheet2!$O$11)</c:f>
              <c:numCache>
                <c:formatCode>General</c:formatCode>
                <c:ptCount val="5"/>
                <c:pt idx="0" formatCode="0%">
                  <c:v>5.4545454545454466E-2</c:v>
                </c:pt>
                <c:pt idx="1" formatCode="0%">
                  <c:v>1.9761904761904765</c:v>
                </c:pt>
                <c:pt idx="2" formatCode="0%">
                  <c:v>2.0396953125000001</c:v>
                </c:pt>
                <c:pt idx="3" formatCode="0%">
                  <c:v>3.8009218213045495</c:v>
                </c:pt>
                <c:pt idx="4" formatCode="0.0%">
                  <c:v>10.302396223603381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07290824"/>
        <c:axId val="407291608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Sheet2!$A$2</c15:sqref>
                        </c15:formulaRef>
                      </c:ext>
                    </c:extLst>
                    <c:strCache>
                      <c:ptCount val="1"/>
                      <c:pt idx="0">
                        <c:v>RA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ullRef>
                          <c15:sqref>Sheet2!$B$1:$O$1</c15:sqref>
                        </c15:fullRef>
                        <c15:formulaRef>
                          <c15:sqref>(Sheet2!$D$1,Sheet2!$G$1,Sheet2!$J$1,Sheet2!$M$1,Sheet2!$O$1)</c15:sqref>
                        </c15:formulaRef>
                      </c:ext>
                    </c:extLst>
                    <c:strCache>
                      <c:ptCount val="5"/>
                      <c:pt idx="0">
                        <c:v>Regular change</c:v>
                      </c:pt>
                      <c:pt idx="1">
                        <c:v>cycle change</c:v>
                      </c:pt>
                      <c:pt idx="2">
                        <c:v>air change </c:v>
                      </c:pt>
                      <c:pt idx="3">
                        <c:v>fuel change</c:v>
                      </c:pt>
                      <c:pt idx="4">
                        <c:v>meg change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Sheet2!$B$2:$O$2</c15:sqref>
                        </c15:fullRef>
                        <c15:formulaRef>
                          <c15:sqref>(Sheet2!$D$2,Sheet2!$G$2,Sheet2!$J$2,Sheet2!$M$2,Sheet2!$O$2)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 formatCode="0%">
                        <c:v>0.15789473684210534</c:v>
                      </c:pt>
                      <c:pt idx="1" formatCode="0%">
                        <c:v>-0.14432989690721648</c:v>
                      </c:pt>
                      <c:pt idx="2" formatCode="0%">
                        <c:v>-1.0300000000000189E-2</c:v>
                      </c:pt>
                      <c:pt idx="3" formatCode="0%">
                        <c:v>2.6402125422669278</c:v>
                      </c:pt>
                      <c:pt idx="4" formatCode="0.0%">
                        <c:v>4.2825846048930183</c:v>
                      </c:pt>
                    </c:numCache>
                  </c:numRef>
                </c:val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Sheet2!$A$3</c15:sqref>
                        </c15:formulaRef>
                      </c:ext>
                    </c:extLst>
                    <c:strCache>
                      <c:ptCount val="1"/>
                      <c:pt idx="0">
                        <c:v>WSAR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Sheet2!$B$1:$O$1</c15:sqref>
                        </c15:fullRef>
                        <c15:formulaRef>
                          <c15:sqref>(Sheet2!$D$1,Sheet2!$G$1,Sheet2!$J$1,Sheet2!$M$1,Sheet2!$O$1)</c15:sqref>
                        </c15:formulaRef>
                      </c:ext>
                    </c:extLst>
                    <c:strCache>
                      <c:ptCount val="5"/>
                      <c:pt idx="0">
                        <c:v>Regular change</c:v>
                      </c:pt>
                      <c:pt idx="1">
                        <c:v>cycle change</c:v>
                      </c:pt>
                      <c:pt idx="2">
                        <c:v>air change </c:v>
                      </c:pt>
                      <c:pt idx="3">
                        <c:v>fuel change</c:v>
                      </c:pt>
                      <c:pt idx="4">
                        <c:v>meg change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Sheet2!$B$3:$O$3</c15:sqref>
                        </c15:fullRef>
                        <c15:formulaRef>
                          <c15:sqref>(Sheet2!$D$3,Sheet2!$G$3,Sheet2!$J$3,Sheet2!$M$3,Sheet2!$O$3)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 formatCode="0%">
                        <c:v>0.11111111111111095</c:v>
                      </c:pt>
                      <c:pt idx="1" formatCode="0%">
                        <c:v>6.3571428571428568</c:v>
                      </c:pt>
                      <c:pt idx="2" formatCode="0%">
                        <c:v>7.8620689655172077E-3</c:v>
                      </c:pt>
                      <c:pt idx="3" formatCode="0%">
                        <c:v>0.32163056237327914</c:v>
                      </c:pt>
                      <c:pt idx="4" formatCode="0.0%">
                        <c:v>8.2663536442215335</c:v>
                      </c:pt>
                    </c:numCache>
                  </c:numRef>
                </c:val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Sheet2!$A$5</c15:sqref>
                        </c15:formulaRef>
                      </c:ext>
                    </c:extLst>
                    <c:strCache>
                      <c:ptCount val="1"/>
                      <c:pt idx="0">
                        <c:v>WSAT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Sheet2!$B$1:$O$1</c15:sqref>
                        </c15:fullRef>
                        <c15:formulaRef>
                          <c15:sqref>(Sheet2!$D$1,Sheet2!$G$1,Sheet2!$J$1,Sheet2!$M$1,Sheet2!$O$1)</c15:sqref>
                        </c15:formulaRef>
                      </c:ext>
                    </c:extLst>
                    <c:strCache>
                      <c:ptCount val="5"/>
                      <c:pt idx="0">
                        <c:v>Regular change</c:v>
                      </c:pt>
                      <c:pt idx="1">
                        <c:v>cycle change</c:v>
                      </c:pt>
                      <c:pt idx="2">
                        <c:v>air change </c:v>
                      </c:pt>
                      <c:pt idx="3">
                        <c:v>fuel change</c:v>
                      </c:pt>
                      <c:pt idx="4">
                        <c:v>meg change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Sheet2!$B$5:$O$5</c15:sqref>
                        </c15:fullRef>
                        <c15:formulaRef>
                          <c15:sqref>(Sheet2!$D$5,Sheet2!$G$5,Sheet2!$J$5,Sheet2!$M$5,Sheet2!$O$5)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 formatCode="0%">
                        <c:v>0</c:v>
                      </c:pt>
                      <c:pt idx="1" formatCode="0%">
                        <c:v>-0.93846153846153846</c:v>
                      </c:pt>
                      <c:pt idx="2" formatCode="0%">
                        <c:v>6.0866666666666669</c:v>
                      </c:pt>
                      <c:pt idx="3" formatCode="0%">
                        <c:v>-0.98735332564398304</c:v>
                      </c:pt>
                      <c:pt idx="4" formatCode="0.0%">
                        <c:v>-0.97851057285659349</c:v>
                      </c:pt>
                    </c:numCache>
                  </c:numRef>
                </c:val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Sheet2!$A$6</c15:sqref>
                        </c15:formulaRef>
                      </c:ext>
                    </c:extLst>
                    <c:strCache>
                      <c:ptCount val="1"/>
                      <c:pt idx="0">
                        <c:v>WSAP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Sheet2!$B$1:$O$1</c15:sqref>
                        </c15:fullRef>
                        <c15:formulaRef>
                          <c15:sqref>(Sheet2!$D$1,Sheet2!$G$1,Sheet2!$J$1,Sheet2!$M$1,Sheet2!$O$1)</c15:sqref>
                        </c15:formulaRef>
                      </c:ext>
                    </c:extLst>
                    <c:strCache>
                      <c:ptCount val="5"/>
                      <c:pt idx="0">
                        <c:v>Regular change</c:v>
                      </c:pt>
                      <c:pt idx="1">
                        <c:v>cycle change</c:v>
                      </c:pt>
                      <c:pt idx="2">
                        <c:v>air change </c:v>
                      </c:pt>
                      <c:pt idx="3">
                        <c:v>fuel change</c:v>
                      </c:pt>
                      <c:pt idx="4">
                        <c:v>meg change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Sheet2!$B$6:$O$6</c15:sqref>
                        </c15:fullRef>
                        <c15:formulaRef>
                          <c15:sqref>(Sheet2!$D$6,Sheet2!$G$6,Sheet2!$J$6,Sheet2!$M$6,Sheet2!$O$6)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 formatCode="0%">
                        <c:v>0</c:v>
                      </c:pt>
                      <c:pt idx="1" formatCode="0%">
                        <c:v>0</c:v>
                      </c:pt>
                      <c:pt idx="2" formatCode="0%">
                        <c:v>0</c:v>
                      </c:pt>
                      <c:pt idx="3" formatCode="0%">
                        <c:v>0</c:v>
                      </c:pt>
                      <c:pt idx="4" formatCode="0.0%">
                        <c:v>0</c:v>
                      </c:pt>
                    </c:numCache>
                  </c:numRef>
                </c:val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Sheet2!$A$7</c15:sqref>
                        </c15:formulaRef>
                      </c:ext>
                    </c:extLst>
                    <c:strCache>
                      <c:ptCount val="1"/>
                      <c:pt idx="0">
                        <c:v>ADL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Sheet2!$B$1:$O$1</c15:sqref>
                        </c15:fullRef>
                        <c15:formulaRef>
                          <c15:sqref>(Sheet2!$D$1,Sheet2!$G$1,Sheet2!$J$1,Sheet2!$M$1,Sheet2!$O$1)</c15:sqref>
                        </c15:formulaRef>
                      </c:ext>
                    </c:extLst>
                    <c:strCache>
                      <c:ptCount val="5"/>
                      <c:pt idx="0">
                        <c:v>Regular change</c:v>
                      </c:pt>
                      <c:pt idx="1">
                        <c:v>cycle change</c:v>
                      </c:pt>
                      <c:pt idx="2">
                        <c:v>air change </c:v>
                      </c:pt>
                      <c:pt idx="3">
                        <c:v>fuel change</c:v>
                      </c:pt>
                      <c:pt idx="4">
                        <c:v>meg change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Sheet2!$B$7:$O$7</c15:sqref>
                        </c15:fullRef>
                        <c15:formulaRef>
                          <c15:sqref>(Sheet2!$D$7,Sheet2!$G$7,Sheet2!$J$7,Sheet2!$M$7,Sheet2!$O$7)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 formatCode="0%">
                        <c:v>-0.40074906367041202</c:v>
                      </c:pt>
                      <c:pt idx="1" formatCode="0%">
                        <c:v>0.55999999999999994</c:v>
                      </c:pt>
                      <c:pt idx="2" formatCode="0%">
                        <c:v>0.13662857142857149</c:v>
                      </c:pt>
                      <c:pt idx="3" formatCode="0%">
                        <c:v>-0.8784030749147872</c:v>
                      </c:pt>
                      <c:pt idx="4" formatCode="0.0%">
                        <c:v>-0.86355790847777214</c:v>
                      </c:pt>
                    </c:numCache>
                  </c:numRef>
                </c:val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Sheet2!$A$9</c15:sqref>
                        </c15:formulaRef>
                      </c:ext>
                    </c:extLst>
                    <c:strCache>
                      <c:ptCount val="1"/>
                      <c:pt idx="0">
                        <c:v>RC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Sheet2!$B$1:$O$1</c15:sqref>
                        </c15:fullRef>
                        <c15:formulaRef>
                          <c15:sqref>(Sheet2!$D$1,Sheet2!$G$1,Sheet2!$J$1,Sheet2!$M$1,Sheet2!$O$1)</c15:sqref>
                        </c15:formulaRef>
                      </c:ext>
                    </c:extLst>
                    <c:strCache>
                      <c:ptCount val="5"/>
                      <c:pt idx="0">
                        <c:v>Regular change</c:v>
                      </c:pt>
                      <c:pt idx="1">
                        <c:v>cycle change</c:v>
                      </c:pt>
                      <c:pt idx="2">
                        <c:v>air change </c:v>
                      </c:pt>
                      <c:pt idx="3">
                        <c:v>fuel change</c:v>
                      </c:pt>
                      <c:pt idx="4">
                        <c:v>meg change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Sheet2!$B$9:$O$9</c15:sqref>
                        </c15:fullRef>
                        <c15:formulaRef>
                          <c15:sqref>(Sheet2!$D$9,Sheet2!$G$9,Sheet2!$J$9,Sheet2!$M$9,Sheet2!$O$9)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 formatCode="0%">
                        <c:v>0.34482758620689646</c:v>
                      </c:pt>
                      <c:pt idx="1" formatCode="0%">
                        <c:v>1.9230769230769229</c:v>
                      </c:pt>
                      <c:pt idx="2" formatCode="0%">
                        <c:v>1.0398000000000001</c:v>
                      </c:pt>
                      <c:pt idx="3" formatCode="0%">
                        <c:v>18.178073470427197</c:v>
                      </c:pt>
                      <c:pt idx="4" formatCode="0.0%">
                        <c:v>105.88864837333674</c:v>
                      </c:pt>
                    </c:numCache>
                  </c:numRef>
                </c:val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Sheet2!$A$10</c15:sqref>
                        </c15:formulaRef>
                      </c:ext>
                    </c:extLst>
                    <c:strCache>
                      <c:ptCount val="1"/>
                      <c:pt idx="0">
                        <c:v>WSCR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Sheet2!$B$1:$O$1</c15:sqref>
                        </c15:fullRef>
                        <c15:formulaRef>
                          <c15:sqref>(Sheet2!$D$1,Sheet2!$G$1,Sheet2!$J$1,Sheet2!$M$1,Sheet2!$O$1)</c15:sqref>
                        </c15:formulaRef>
                      </c:ext>
                    </c:extLst>
                    <c:strCache>
                      <c:ptCount val="5"/>
                      <c:pt idx="0">
                        <c:v>Regular change</c:v>
                      </c:pt>
                      <c:pt idx="1">
                        <c:v>cycle change</c:v>
                      </c:pt>
                      <c:pt idx="2">
                        <c:v>air change </c:v>
                      </c:pt>
                      <c:pt idx="3">
                        <c:v>fuel change</c:v>
                      </c:pt>
                      <c:pt idx="4">
                        <c:v>meg change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Sheet2!$B$10:$O$10</c15:sqref>
                        </c15:fullRef>
                        <c15:formulaRef>
                          <c15:sqref>(Sheet2!$D$10,Sheet2!$G$10,Sheet2!$J$10,Sheet2!$M$10,Sheet2!$O$10)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 formatCode="0%">
                        <c:v>-0.26923076923076922</c:v>
                      </c:pt>
                      <c:pt idx="1" formatCode="0%">
                        <c:v>2.0097087378640781</c:v>
                      </c:pt>
                      <c:pt idx="2" formatCode="0%">
                        <c:v>2.5818072289156624</c:v>
                      </c:pt>
                      <c:pt idx="3" formatCode="0%">
                        <c:v>3.4527696837950757</c:v>
                      </c:pt>
                      <c:pt idx="4" formatCode="0.0%">
                        <c:v>7.9877125634028641</c:v>
                      </c:pt>
                    </c:numCache>
                  </c:numRef>
                </c:val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Sheet2!$A$12</c15:sqref>
                        </c15:formulaRef>
                      </c:ext>
                    </c:extLst>
                    <c:strCache>
                      <c:ptCount val="1"/>
                      <c:pt idx="0">
                        <c:v>WSCT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Sheet2!$B$1:$O$1</c15:sqref>
                        </c15:fullRef>
                        <c15:formulaRef>
                          <c15:sqref>(Sheet2!$D$1,Sheet2!$G$1,Sheet2!$J$1,Sheet2!$M$1,Sheet2!$O$1)</c15:sqref>
                        </c15:formulaRef>
                      </c:ext>
                    </c:extLst>
                    <c:strCache>
                      <c:ptCount val="5"/>
                      <c:pt idx="0">
                        <c:v>Regular change</c:v>
                      </c:pt>
                      <c:pt idx="1">
                        <c:v>cycle change</c:v>
                      </c:pt>
                      <c:pt idx="2">
                        <c:v>air change </c:v>
                      </c:pt>
                      <c:pt idx="3">
                        <c:v>fuel change</c:v>
                      </c:pt>
                      <c:pt idx="4">
                        <c:v>meg change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Sheet2!$B$12:$O$12</c15:sqref>
                        </c15:fullRef>
                        <c15:formulaRef>
                          <c15:sqref>(Sheet2!$D$12,Sheet2!$G$12,Sheet2!$J$12,Sheet2!$M$12,Sheet2!$O$12)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 formatCode="0%">
                        <c:v>-0.1875</c:v>
                      </c:pt>
                      <c:pt idx="1" formatCode="0%">
                        <c:v>2.6249999999999996</c:v>
                      </c:pt>
                      <c:pt idx="2" formatCode="0%">
                        <c:v>5.0642927794263111</c:v>
                      </c:pt>
                      <c:pt idx="3" formatCode="0%">
                        <c:v>6.6629066840682389</c:v>
                      </c:pt>
                      <c:pt idx="4" formatCode="0.0%">
                        <c:v>28.551598769460238</c:v>
                      </c:pt>
                    </c:numCache>
                  </c:numRef>
                </c:val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Sheet2!$A$13</c15:sqref>
                        </c15:formulaRef>
                      </c:ext>
                    </c:extLst>
                    <c:strCache>
                      <c:ptCount val="1"/>
                      <c:pt idx="0">
                        <c:v>WSCP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Sheet2!$B$1:$O$1</c15:sqref>
                        </c15:fullRef>
                        <c15:formulaRef>
                          <c15:sqref>(Sheet2!$D$1,Sheet2!$G$1,Sheet2!$J$1,Sheet2!$M$1,Sheet2!$O$1)</c15:sqref>
                        </c15:formulaRef>
                      </c:ext>
                    </c:extLst>
                    <c:strCache>
                      <c:ptCount val="5"/>
                      <c:pt idx="0">
                        <c:v>Regular change</c:v>
                      </c:pt>
                      <c:pt idx="1">
                        <c:v>cycle change</c:v>
                      </c:pt>
                      <c:pt idx="2">
                        <c:v>air change </c:v>
                      </c:pt>
                      <c:pt idx="3">
                        <c:v>fuel change</c:v>
                      </c:pt>
                      <c:pt idx="4">
                        <c:v>meg change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Sheet2!$B$13:$O$13</c15:sqref>
                        </c15:fullRef>
                        <c15:formulaRef>
                          <c15:sqref>(Sheet2!$D$13,Sheet2!$G$13,Sheet2!$J$13,Sheet2!$M$13,Sheet2!$O$13)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 formatCode="0%">
                        <c:v>0</c:v>
                      </c:pt>
                      <c:pt idx="1" formatCode="0%">
                        <c:v>0</c:v>
                      </c:pt>
                      <c:pt idx="2" formatCode="0%">
                        <c:v>0</c:v>
                      </c:pt>
                      <c:pt idx="3" formatCode="0%">
                        <c:v>0</c:v>
                      </c:pt>
                      <c:pt idx="4" formatCode="0.0%">
                        <c:v>0</c:v>
                      </c:pt>
                    </c:numCache>
                  </c:numRef>
                </c:val>
              </c15:ser>
            </c15:filteredBarSeries>
            <c15:filteredBar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Sheet2!$A$14</c15:sqref>
                        </c15:formulaRef>
                      </c:ext>
                    </c:extLst>
                    <c:strCache>
                      <c:ptCount val="1"/>
                      <c:pt idx="0">
                        <c:v>CDL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Sheet2!$B$1:$O$1</c15:sqref>
                        </c15:fullRef>
                        <c15:formulaRef>
                          <c15:sqref>(Sheet2!$D$1,Sheet2!$G$1,Sheet2!$J$1,Sheet2!$M$1,Sheet2!$O$1)</c15:sqref>
                        </c15:formulaRef>
                      </c:ext>
                    </c:extLst>
                    <c:strCache>
                      <c:ptCount val="5"/>
                      <c:pt idx="0">
                        <c:v>Regular change</c:v>
                      </c:pt>
                      <c:pt idx="1">
                        <c:v>cycle change</c:v>
                      </c:pt>
                      <c:pt idx="2">
                        <c:v>air change </c:v>
                      </c:pt>
                      <c:pt idx="3">
                        <c:v>fuel change</c:v>
                      </c:pt>
                      <c:pt idx="4">
                        <c:v>meg change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Sheet2!$B$14:$O$14</c15:sqref>
                        </c15:fullRef>
                        <c15:formulaRef>
                          <c15:sqref>(Sheet2!$D$14,Sheet2!$G$14,Sheet2!$J$14,Sheet2!$M$14,Sheet2!$O$14)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 formatCode="0%">
                        <c:v>-5.5680035850324883E-2</c:v>
                      </c:pt>
                      <c:pt idx="1" formatCode="0%">
                        <c:v>-0.5</c:v>
                      </c:pt>
                      <c:pt idx="2" formatCode="0%">
                        <c:v>-0.55617948717948718</c:v>
                      </c:pt>
                      <c:pt idx="3" formatCode="0%">
                        <c:v>-0.87227811179236858</c:v>
                      </c:pt>
                      <c:pt idx="4" formatCode="0.0%">
                        <c:v>-0.94035597356985534</c:v>
                      </c:pt>
                    </c:numCache>
                  </c:numRef>
                </c:val>
              </c15:ser>
            </c15:filteredBarSeries>
          </c:ext>
        </c:extLst>
      </c:barChart>
      <c:catAx>
        <c:axId val="4072908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7291608"/>
        <c:crosses val="autoZero"/>
        <c:auto val="1"/>
        <c:lblAlgn val="ctr"/>
        <c:lblOffset val="100"/>
        <c:noMultiLvlLbl val="0"/>
      </c:catAx>
      <c:valAx>
        <c:axId val="4072916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72908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.xml"/><Relationship Id="rId3" Type="http://schemas.openxmlformats.org/officeDocument/2006/relationships/image" Target="../media/image3.emf"/><Relationship Id="rId7" Type="http://schemas.openxmlformats.org/officeDocument/2006/relationships/chart" Target="../charts/chart2.xml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chart" Target="../charts/chart1.xml"/><Relationship Id="rId5" Type="http://schemas.openxmlformats.org/officeDocument/2006/relationships/image" Target="../media/image5.emf"/><Relationship Id="rId4" Type="http://schemas.openxmlformats.org/officeDocument/2006/relationships/image" Target="../media/image4.emf"/><Relationship Id="rId9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257175</xdr:colOff>
      <xdr:row>15</xdr:row>
      <xdr:rowOff>47625</xdr:rowOff>
    </xdr:from>
    <xdr:to>
      <xdr:col>24</xdr:col>
      <xdr:colOff>142875</xdr:colOff>
      <xdr:row>45</xdr:row>
      <xdr:rowOff>9525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10775" y="2714625"/>
          <a:ext cx="4762500" cy="5676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20</xdr:col>
      <xdr:colOff>561975</xdr:colOff>
      <xdr:row>12</xdr:row>
      <xdr:rowOff>28575</xdr:rowOff>
    </xdr:from>
    <xdr:to>
      <xdr:col>28</xdr:col>
      <xdr:colOff>447675</xdr:colOff>
      <xdr:row>41</xdr:row>
      <xdr:rowOff>180975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53975" y="2124075"/>
          <a:ext cx="4762500" cy="5676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485775</xdr:colOff>
      <xdr:row>12</xdr:row>
      <xdr:rowOff>95250</xdr:rowOff>
    </xdr:from>
    <xdr:to>
      <xdr:col>24</xdr:col>
      <xdr:colOff>371475</xdr:colOff>
      <xdr:row>37</xdr:row>
      <xdr:rowOff>152400</xdr:rowOff>
    </xdr:to>
    <xdr:pic>
      <xdr:nvPicPr>
        <xdr:cNvPr id="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39375" y="2190750"/>
          <a:ext cx="4762500" cy="4819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17</xdr:col>
      <xdr:colOff>200025</xdr:colOff>
      <xdr:row>17</xdr:row>
      <xdr:rowOff>152400</xdr:rowOff>
    </xdr:from>
    <xdr:to>
      <xdr:col>25</xdr:col>
      <xdr:colOff>85725</xdr:colOff>
      <xdr:row>43</xdr:row>
      <xdr:rowOff>19050</xdr:rowOff>
    </xdr:to>
    <xdr:pic>
      <xdr:nvPicPr>
        <xdr:cNvPr id="6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63225" y="3200400"/>
          <a:ext cx="4762500" cy="4819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15</xdr:col>
      <xdr:colOff>104775</xdr:colOff>
      <xdr:row>17</xdr:row>
      <xdr:rowOff>9525</xdr:rowOff>
    </xdr:from>
    <xdr:to>
      <xdr:col>22</xdr:col>
      <xdr:colOff>600075</xdr:colOff>
      <xdr:row>44</xdr:row>
      <xdr:rowOff>28575</xdr:rowOff>
    </xdr:to>
    <xdr:pic>
      <xdr:nvPicPr>
        <xdr:cNvPr id="7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48775" y="3057525"/>
          <a:ext cx="4762500" cy="5162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14</xdr:col>
      <xdr:colOff>409575</xdr:colOff>
      <xdr:row>0</xdr:row>
      <xdr:rowOff>119062</xdr:rowOff>
    </xdr:from>
    <xdr:to>
      <xdr:col>22</xdr:col>
      <xdr:colOff>104775</xdr:colOff>
      <xdr:row>16</xdr:row>
      <xdr:rowOff>4762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47624</xdr:colOff>
      <xdr:row>13</xdr:row>
      <xdr:rowOff>28576</xdr:rowOff>
    </xdr:from>
    <xdr:to>
      <xdr:col>13</xdr:col>
      <xdr:colOff>285750</xdr:colOff>
      <xdr:row>37</xdr:row>
      <xdr:rowOff>9526</xdr:rowOff>
    </xdr:to>
    <xdr:graphicFrame macro="">
      <xdr:nvGraphicFramePr>
        <xdr:cNvPr id="10" name="Char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590549</xdr:colOff>
      <xdr:row>35</xdr:row>
      <xdr:rowOff>33336</xdr:rowOff>
    </xdr:from>
    <xdr:to>
      <xdr:col>12</xdr:col>
      <xdr:colOff>47624</xdr:colOff>
      <xdr:row>52</xdr:row>
      <xdr:rowOff>76199</xdr:rowOff>
    </xdr:to>
    <xdr:graphicFrame macro="">
      <xdr:nvGraphicFramePr>
        <xdr:cNvPr id="11" name="Chart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</xdr:col>
      <xdr:colOff>85724</xdr:colOff>
      <xdr:row>53</xdr:row>
      <xdr:rowOff>80961</xdr:rowOff>
    </xdr:from>
    <xdr:to>
      <xdr:col>12</xdr:col>
      <xdr:colOff>152399</xdr:colOff>
      <xdr:row>70</xdr:row>
      <xdr:rowOff>123824</xdr:rowOff>
    </xdr:to>
    <xdr:graphicFrame macro="">
      <xdr:nvGraphicFramePr>
        <xdr:cNvPr id="12" name="Chart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661987</xdr:colOff>
      <xdr:row>14</xdr:row>
      <xdr:rowOff>42861</xdr:rowOff>
    </xdr:from>
    <xdr:to>
      <xdr:col>9</xdr:col>
      <xdr:colOff>152400</xdr:colOff>
      <xdr:row>37</xdr:row>
      <xdr:rowOff>28574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8"/>
  <sheetViews>
    <sheetView tabSelected="1" topLeftCell="A4" workbookViewId="0">
      <selection activeCell="O31" sqref="O31"/>
    </sheetView>
  </sheetViews>
  <sheetFormatPr defaultRowHeight="15" x14ac:dyDescent="0.25"/>
  <cols>
    <col min="1" max="1" width="12.7109375" bestFit="1" customWidth="1"/>
  </cols>
  <sheetData>
    <row r="1" spans="1:10" x14ac:dyDescent="0.25">
      <c r="B1" t="s">
        <v>38</v>
      </c>
      <c r="C1" t="s">
        <v>39</v>
      </c>
      <c r="D1" t="s">
        <v>40</v>
      </c>
      <c r="E1" t="s">
        <v>41</v>
      </c>
      <c r="F1" t="s">
        <v>42</v>
      </c>
      <c r="G1" t="s">
        <v>43</v>
      </c>
      <c r="H1" t="s">
        <v>44</v>
      </c>
      <c r="I1" t="s">
        <v>45</v>
      </c>
      <c r="J1" t="s">
        <v>46</v>
      </c>
    </row>
    <row r="2" spans="1:10" x14ac:dyDescent="0.25">
      <c r="A2" t="s">
        <v>0</v>
      </c>
      <c r="B2">
        <v>1.9E-3</v>
      </c>
      <c r="C2">
        <v>2.2000000000000001E-3</v>
      </c>
      <c r="D2">
        <v>9.7000000000000003E-2</v>
      </c>
      <c r="E2">
        <v>8.3000000000000004E-2</v>
      </c>
      <c r="F2">
        <v>7.0000000000000007E-2</v>
      </c>
      <c r="G2">
        <v>6.9278999999999993E-2</v>
      </c>
      <c r="H2">
        <v>3.5193000000000002E-2</v>
      </c>
      <c r="I2">
        <v>0.12811</v>
      </c>
      <c r="J2">
        <v>0.18590999999999999</v>
      </c>
    </row>
    <row r="3" spans="1:10" x14ac:dyDescent="0.25">
      <c r="A3" t="s">
        <v>1</v>
      </c>
      <c r="B3">
        <v>9.9000000000000008E-3</v>
      </c>
      <c r="C3">
        <v>1.0999999999999999E-2</v>
      </c>
      <c r="D3">
        <v>1.4E-2</v>
      </c>
      <c r="E3">
        <v>0.10299999999999999</v>
      </c>
      <c r="F3">
        <v>2.9000000000000001E-2</v>
      </c>
      <c r="G3">
        <v>2.9228000000000001E-2</v>
      </c>
      <c r="H3">
        <v>1.8742000000000002E-2</v>
      </c>
      <c r="I3">
        <v>2.477E-2</v>
      </c>
      <c r="J3">
        <v>0.17366999999999999</v>
      </c>
    </row>
    <row r="4" spans="1:10" x14ac:dyDescent="0.25">
      <c r="A4" t="s">
        <v>47</v>
      </c>
      <c r="B4">
        <f>SUM(B2:B3)</f>
        <v>1.1800000000000001E-2</v>
      </c>
      <c r="C4">
        <f t="shared" ref="C4:J4" si="0">SUM(C2:C3)</f>
        <v>1.32E-2</v>
      </c>
      <c r="D4">
        <f t="shared" si="0"/>
        <v>0.111</v>
      </c>
      <c r="E4">
        <f t="shared" si="0"/>
        <v>0.186</v>
      </c>
      <c r="F4">
        <f t="shared" si="0"/>
        <v>9.9000000000000005E-2</v>
      </c>
      <c r="G4">
        <f t="shared" si="0"/>
        <v>9.8506999999999997E-2</v>
      </c>
      <c r="H4">
        <f t="shared" si="0"/>
        <v>5.3935000000000004E-2</v>
      </c>
      <c r="I4">
        <f t="shared" si="0"/>
        <v>0.15288000000000002</v>
      </c>
      <c r="J4">
        <f t="shared" si="0"/>
        <v>0.35958000000000001</v>
      </c>
    </row>
    <row r="5" spans="1:10" x14ac:dyDescent="0.25">
      <c r="A5" t="s">
        <v>2</v>
      </c>
      <c r="B5">
        <v>6.3E-2</v>
      </c>
      <c r="C5">
        <v>6.3E-2</v>
      </c>
      <c r="D5">
        <v>0.39</v>
      </c>
      <c r="E5">
        <v>2.4E-2</v>
      </c>
      <c r="F5">
        <v>4.8000000000000001E-2</v>
      </c>
      <c r="G5">
        <v>0.34016000000000002</v>
      </c>
      <c r="H5">
        <v>0.13005</v>
      </c>
      <c r="I5">
        <v>1.6447E-3</v>
      </c>
      <c r="J5">
        <v>2.7946999999999998E-3</v>
      </c>
    </row>
    <row r="6" spans="1:10" x14ac:dyDescent="0.25">
      <c r="A6" t="s">
        <v>3</v>
      </c>
      <c r="B6">
        <v>0.5</v>
      </c>
      <c r="C6">
        <v>0.5</v>
      </c>
      <c r="D6">
        <v>0.5</v>
      </c>
      <c r="E6">
        <v>0.5</v>
      </c>
      <c r="F6">
        <v>0.5</v>
      </c>
      <c r="G6">
        <v>0.5</v>
      </c>
      <c r="H6">
        <v>0.5</v>
      </c>
      <c r="I6">
        <v>0.5</v>
      </c>
      <c r="J6">
        <v>0.5</v>
      </c>
    </row>
    <row r="7" spans="1:10" x14ac:dyDescent="0.25">
      <c r="A7" t="s">
        <v>4</v>
      </c>
      <c r="B7">
        <v>0.26700000000000002</v>
      </c>
      <c r="C7">
        <v>0.16</v>
      </c>
      <c r="D7">
        <v>2.5000000000000001E-3</v>
      </c>
      <c r="E7">
        <v>3.8999999999999998E-3</v>
      </c>
      <c r="F7">
        <v>3.5000000000000001E-3</v>
      </c>
      <c r="G7">
        <v>3.9782000000000003E-3</v>
      </c>
      <c r="H7">
        <v>1.3788999999999999E-2</v>
      </c>
      <c r="I7">
        <v>1.6766999999999999E-3</v>
      </c>
      <c r="J7">
        <v>1.8814000000000001E-3</v>
      </c>
    </row>
    <row r="8" spans="1:10" x14ac:dyDescent="0.25">
      <c r="A8" t="s">
        <v>50</v>
      </c>
      <c r="B8">
        <v>5.1999999999999998E-2</v>
      </c>
      <c r="C8">
        <v>4.4999999999999998E-2</v>
      </c>
      <c r="D8">
        <v>0.55000000000000004</v>
      </c>
      <c r="E8">
        <v>0.48</v>
      </c>
      <c r="F8">
        <v>0.61</v>
      </c>
      <c r="G8">
        <v>0.50290999999999997</v>
      </c>
      <c r="H8">
        <v>0.64268000000000003</v>
      </c>
      <c r="I8">
        <v>0.50654999999999994</v>
      </c>
      <c r="J8">
        <v>0.49436000000000002</v>
      </c>
    </row>
    <row r="9" spans="1:10" x14ac:dyDescent="0.25">
      <c r="A9" t="s">
        <v>6</v>
      </c>
      <c r="B9">
        <v>2.9000000000000001E-2</v>
      </c>
      <c r="C9">
        <v>3.9E-2</v>
      </c>
      <c r="D9">
        <v>6.5000000000000002E-2</v>
      </c>
      <c r="E9">
        <v>0.19</v>
      </c>
      <c r="F9">
        <v>4.4999999999999998E-2</v>
      </c>
      <c r="G9">
        <v>9.1790999999999998E-2</v>
      </c>
      <c r="H9">
        <v>1.5707E-3</v>
      </c>
      <c r="I9">
        <v>3.0123E-2</v>
      </c>
      <c r="J9">
        <v>0.16789000000000001</v>
      </c>
    </row>
    <row r="10" spans="1:10" x14ac:dyDescent="0.25">
      <c r="A10" t="s">
        <v>7</v>
      </c>
      <c r="B10">
        <v>2.5999999999999999E-2</v>
      </c>
      <c r="C10">
        <v>1.9E-2</v>
      </c>
      <c r="D10">
        <v>0.10299999999999999</v>
      </c>
      <c r="E10">
        <v>0.31</v>
      </c>
      <c r="F10">
        <v>8.3000000000000004E-2</v>
      </c>
      <c r="G10">
        <v>0.29729</v>
      </c>
      <c r="H10">
        <v>6.4863000000000004E-2</v>
      </c>
      <c r="I10">
        <v>0.28882000000000002</v>
      </c>
      <c r="J10">
        <v>0.58296999999999999</v>
      </c>
    </row>
    <row r="11" spans="1:10" x14ac:dyDescent="0.25">
      <c r="A11" t="s">
        <v>48</v>
      </c>
      <c r="B11">
        <f>SUM(B9:B10)</f>
        <v>5.5E-2</v>
      </c>
      <c r="C11">
        <f t="shared" ref="C11:J11" si="1">SUM(C9:C10)</f>
        <v>5.7999999999999996E-2</v>
      </c>
      <c r="D11">
        <f t="shared" si="1"/>
        <v>0.16799999999999998</v>
      </c>
      <c r="E11">
        <f t="shared" si="1"/>
        <v>0.5</v>
      </c>
      <c r="F11">
        <f t="shared" si="1"/>
        <v>0.128</v>
      </c>
      <c r="G11">
        <f t="shared" si="1"/>
        <v>0.38908100000000001</v>
      </c>
      <c r="H11">
        <f t="shared" si="1"/>
        <v>6.6433699999999998E-2</v>
      </c>
      <c r="I11">
        <f t="shared" si="1"/>
        <v>0.31894300000000003</v>
      </c>
      <c r="J11">
        <f t="shared" si="1"/>
        <v>0.75085999999999997</v>
      </c>
    </row>
    <row r="12" spans="1:10" x14ac:dyDescent="0.25">
      <c r="A12" t="s">
        <v>8</v>
      </c>
      <c r="B12">
        <v>4.8</v>
      </c>
      <c r="C12">
        <v>3.9</v>
      </c>
      <c r="D12">
        <v>1.6</v>
      </c>
      <c r="E12">
        <v>5.8</v>
      </c>
      <c r="F12">
        <v>1.0109999999999999</v>
      </c>
      <c r="G12">
        <v>6.1310000000000002</v>
      </c>
      <c r="H12">
        <v>0.85816000000000003</v>
      </c>
      <c r="I12">
        <v>6.5759999999999996</v>
      </c>
      <c r="J12">
        <v>25.36</v>
      </c>
    </row>
    <row r="13" spans="1:10" x14ac:dyDescent="0.25">
      <c r="A13" t="s">
        <v>9</v>
      </c>
      <c r="B13">
        <v>0.5</v>
      </c>
      <c r="C13">
        <v>0.5</v>
      </c>
      <c r="D13">
        <v>0.5</v>
      </c>
      <c r="E13">
        <v>0.5</v>
      </c>
      <c r="F13">
        <v>0.5</v>
      </c>
      <c r="G13">
        <v>0.5</v>
      </c>
      <c r="H13">
        <v>0.5</v>
      </c>
      <c r="I13">
        <v>0.5</v>
      </c>
      <c r="J13">
        <v>0.5</v>
      </c>
    </row>
    <row r="14" spans="1:10" x14ac:dyDescent="0.25">
      <c r="A14" t="s">
        <v>10</v>
      </c>
      <c r="B14">
        <v>8.9260000000000002</v>
      </c>
      <c r="C14">
        <v>8.4290000000000003</v>
      </c>
      <c r="D14">
        <v>0.02</v>
      </c>
      <c r="E14">
        <v>0.01</v>
      </c>
      <c r="F14">
        <v>3.9E-2</v>
      </c>
      <c r="G14">
        <v>1.7309000000000001E-2</v>
      </c>
      <c r="H14">
        <v>0.83994999999999997</v>
      </c>
      <c r="I14">
        <v>0.10728</v>
      </c>
      <c r="J14">
        <v>5.0097999999999997E-2</v>
      </c>
    </row>
    <row r="15" spans="1:10" x14ac:dyDescent="0.25">
      <c r="A15" t="s">
        <v>49</v>
      </c>
      <c r="B15">
        <f>SUM(B11,B4)</f>
        <v>6.6799999999999998E-2</v>
      </c>
      <c r="C15">
        <f t="shared" ref="C15:J15" si="2">SUM(C11,C4)</f>
        <v>7.1199999999999999E-2</v>
      </c>
      <c r="D15">
        <f t="shared" si="2"/>
        <v>0.27899999999999997</v>
      </c>
      <c r="E15">
        <f t="shared" si="2"/>
        <v>0.68599999999999994</v>
      </c>
      <c r="F15">
        <f t="shared" si="2"/>
        <v>0.22700000000000001</v>
      </c>
      <c r="G15">
        <f t="shared" si="2"/>
        <v>0.48758800000000002</v>
      </c>
      <c r="H15">
        <f t="shared" si="2"/>
        <v>0.1203687</v>
      </c>
      <c r="I15">
        <f t="shared" si="2"/>
        <v>0.47182300000000005</v>
      </c>
      <c r="J15">
        <f t="shared" si="2"/>
        <v>1.1104400000000001</v>
      </c>
    </row>
    <row r="48" spans="1:2" x14ac:dyDescent="0.25">
      <c r="A48" t="s">
        <v>17</v>
      </c>
      <c r="B48">
        <v>0.18590999999999999</v>
      </c>
    </row>
    <row r="49" spans="1:2" x14ac:dyDescent="0.25">
      <c r="A49" t="s">
        <v>18</v>
      </c>
      <c r="B49">
        <v>0.17366999999999999</v>
      </c>
    </row>
    <row r="50" spans="1:2" x14ac:dyDescent="0.25">
      <c r="A50" t="s">
        <v>19</v>
      </c>
      <c r="B50">
        <v>2.7946999999999998E-3</v>
      </c>
    </row>
    <row r="51" spans="1:2" x14ac:dyDescent="0.25">
      <c r="A51" t="s">
        <v>20</v>
      </c>
      <c r="B51">
        <v>0.5</v>
      </c>
    </row>
    <row r="52" spans="1:2" x14ac:dyDescent="0.25">
      <c r="A52" t="s">
        <v>21</v>
      </c>
      <c r="B52">
        <v>1.8814000000000001E-3</v>
      </c>
    </row>
    <row r="53" spans="1:2" x14ac:dyDescent="0.25">
      <c r="A53" t="s">
        <v>22</v>
      </c>
      <c r="B53">
        <v>0.49436000000000002</v>
      </c>
    </row>
    <row r="54" spans="1:2" x14ac:dyDescent="0.25">
      <c r="A54" t="s">
        <v>23</v>
      </c>
      <c r="B54">
        <v>0.16789000000000001</v>
      </c>
    </row>
    <row r="55" spans="1:2" x14ac:dyDescent="0.25">
      <c r="A55" t="s">
        <v>24</v>
      </c>
      <c r="B55">
        <v>0.58296999999999999</v>
      </c>
    </row>
    <row r="56" spans="1:2" x14ac:dyDescent="0.25">
      <c r="A56" t="s">
        <v>25</v>
      </c>
      <c r="B56">
        <v>25.36</v>
      </c>
    </row>
    <row r="57" spans="1:2" x14ac:dyDescent="0.25">
      <c r="A57" t="s">
        <v>26</v>
      </c>
      <c r="B57">
        <v>0.5</v>
      </c>
    </row>
    <row r="58" spans="1:2" x14ac:dyDescent="0.25">
      <c r="A58" t="s">
        <v>27</v>
      </c>
      <c r="B58">
        <v>5.0097999999999997E-2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"/>
  <sheetViews>
    <sheetView topLeftCell="A4" workbookViewId="0">
      <selection activeCell="F4" sqref="F4"/>
    </sheetView>
  </sheetViews>
  <sheetFormatPr defaultRowHeight="15" x14ac:dyDescent="0.25"/>
  <cols>
    <col min="1" max="1" width="14.7109375" bestFit="1" customWidth="1"/>
  </cols>
  <sheetData>
    <row r="1" spans="1:15" x14ac:dyDescent="0.25">
      <c r="B1" t="s">
        <v>12</v>
      </c>
      <c r="C1" t="s">
        <v>11</v>
      </c>
      <c r="D1" t="s">
        <v>33</v>
      </c>
      <c r="E1" t="s">
        <v>13</v>
      </c>
      <c r="F1" t="s">
        <v>14</v>
      </c>
      <c r="G1" t="s">
        <v>34</v>
      </c>
      <c r="H1" t="s">
        <v>15</v>
      </c>
      <c r="I1" t="s">
        <v>16</v>
      </c>
      <c r="J1" t="s">
        <v>35</v>
      </c>
      <c r="K1" t="s">
        <v>28</v>
      </c>
      <c r="L1" t="s">
        <v>29</v>
      </c>
      <c r="M1" t="s">
        <v>36</v>
      </c>
      <c r="N1" t="s">
        <v>30</v>
      </c>
      <c r="O1" t="s">
        <v>37</v>
      </c>
    </row>
    <row r="2" spans="1:15" x14ac:dyDescent="0.25">
      <c r="A2" t="s">
        <v>0</v>
      </c>
      <c r="B2">
        <v>1.9E-3</v>
      </c>
      <c r="C2">
        <v>2.2000000000000001E-3</v>
      </c>
      <c r="D2" s="1">
        <f>(C2-B2)/B2</f>
        <v>0.15789473684210534</v>
      </c>
      <c r="E2">
        <v>9.7000000000000003E-2</v>
      </c>
      <c r="F2">
        <v>8.3000000000000004E-2</v>
      </c>
      <c r="G2" s="1">
        <f>(F2-E2)/E2</f>
        <v>-0.14432989690721648</v>
      </c>
      <c r="H2">
        <v>7.0000000000000007E-2</v>
      </c>
      <c r="I2">
        <v>6.9278999999999993E-2</v>
      </c>
      <c r="J2" s="1">
        <f>(I2-H2)/H2</f>
        <v>-1.0300000000000189E-2</v>
      </c>
      <c r="K2">
        <v>3.5193000000000002E-2</v>
      </c>
      <c r="L2">
        <v>0.12811</v>
      </c>
      <c r="M2" s="1">
        <f>(L2-K2)/K2</f>
        <v>2.6402125422669278</v>
      </c>
      <c r="N2">
        <v>0.18590999999999999</v>
      </c>
      <c r="O2" s="2">
        <f>(N2-K2)/K2</f>
        <v>4.2825846048930183</v>
      </c>
    </row>
    <row r="3" spans="1:15" x14ac:dyDescent="0.25">
      <c r="A3" t="s">
        <v>1</v>
      </c>
      <c r="B3">
        <v>9.9000000000000008E-3</v>
      </c>
      <c r="C3">
        <v>1.0999999999999999E-2</v>
      </c>
      <c r="D3" s="1">
        <f t="shared" ref="D3:D14" si="0">(C3-B3)/B3</f>
        <v>0.11111111111111095</v>
      </c>
      <c r="E3">
        <v>1.4E-2</v>
      </c>
      <c r="F3">
        <v>0.10299999999999999</v>
      </c>
      <c r="G3" s="1">
        <f t="shared" ref="G3:G14" si="1">(F3-E3)/E3</f>
        <v>6.3571428571428568</v>
      </c>
      <c r="H3">
        <v>2.9000000000000001E-2</v>
      </c>
      <c r="I3">
        <v>2.9228000000000001E-2</v>
      </c>
      <c r="J3" s="1">
        <f t="shared" ref="J3:J14" si="2">(I3-H3)/H3</f>
        <v>7.8620689655172077E-3</v>
      </c>
      <c r="K3">
        <v>1.8742000000000002E-2</v>
      </c>
      <c r="L3">
        <v>2.477E-2</v>
      </c>
      <c r="M3" s="1">
        <f t="shared" ref="M3:M14" si="3">(L3-K3)/K3</f>
        <v>0.32163056237327914</v>
      </c>
      <c r="N3">
        <v>0.17366999999999999</v>
      </c>
      <c r="O3" s="2">
        <f t="shared" ref="O3:O14" si="4">(N3-K3)/K3</f>
        <v>8.2663536442215335</v>
      </c>
    </row>
    <row r="4" spans="1:15" x14ac:dyDescent="0.25">
      <c r="A4" t="s">
        <v>31</v>
      </c>
      <c r="B4" s="3">
        <f>SUM(B2:B3)</f>
        <v>1.1800000000000001E-2</v>
      </c>
      <c r="C4" s="3">
        <f t="shared" ref="C4:N4" si="5">SUM(C2:C3)</f>
        <v>1.32E-2</v>
      </c>
      <c r="D4" s="4">
        <f t="shared" si="0"/>
        <v>0.11864406779661002</v>
      </c>
      <c r="E4" s="3">
        <f t="shared" si="5"/>
        <v>0.111</v>
      </c>
      <c r="F4" s="3">
        <f t="shared" si="5"/>
        <v>0.186</v>
      </c>
      <c r="G4" s="4">
        <f t="shared" si="1"/>
        <v>0.67567567567567566</v>
      </c>
      <c r="H4" s="3">
        <f t="shared" si="5"/>
        <v>9.9000000000000005E-2</v>
      </c>
      <c r="I4" s="3">
        <f t="shared" si="5"/>
        <v>9.8506999999999997E-2</v>
      </c>
      <c r="J4" s="4">
        <f t="shared" si="2"/>
        <v>-4.9797979797980537E-3</v>
      </c>
      <c r="K4" s="3">
        <f t="shared" si="5"/>
        <v>5.3935000000000004E-2</v>
      </c>
      <c r="L4" s="3">
        <f t="shared" si="5"/>
        <v>0.15288000000000002</v>
      </c>
      <c r="M4" s="4">
        <f t="shared" si="3"/>
        <v>1.8345230369889682</v>
      </c>
      <c r="N4" s="3">
        <f t="shared" si="5"/>
        <v>0.35958000000000001</v>
      </c>
      <c r="O4" s="2">
        <f t="shared" si="4"/>
        <v>5.6669138778158894</v>
      </c>
    </row>
    <row r="5" spans="1:15" x14ac:dyDescent="0.25">
      <c r="A5" t="s">
        <v>2</v>
      </c>
      <c r="B5">
        <v>6.3E-2</v>
      </c>
      <c r="C5">
        <v>6.3E-2</v>
      </c>
      <c r="D5" s="1">
        <f t="shared" si="0"/>
        <v>0</v>
      </c>
      <c r="E5">
        <v>0.39</v>
      </c>
      <c r="F5">
        <v>2.4E-2</v>
      </c>
      <c r="G5" s="1">
        <f t="shared" si="1"/>
        <v>-0.93846153846153846</v>
      </c>
      <c r="H5">
        <v>4.8000000000000001E-2</v>
      </c>
      <c r="I5">
        <v>0.34016000000000002</v>
      </c>
      <c r="J5" s="1">
        <f t="shared" si="2"/>
        <v>6.0866666666666669</v>
      </c>
      <c r="K5">
        <v>0.13005</v>
      </c>
      <c r="L5">
        <v>1.6447E-3</v>
      </c>
      <c r="M5" s="1">
        <f t="shared" si="3"/>
        <v>-0.98735332564398304</v>
      </c>
      <c r="N5">
        <v>2.7946999999999998E-3</v>
      </c>
      <c r="O5" s="2">
        <f t="shared" si="4"/>
        <v>-0.97851057285659349</v>
      </c>
    </row>
    <row r="6" spans="1:15" x14ac:dyDescent="0.25">
      <c r="A6" t="s">
        <v>3</v>
      </c>
      <c r="B6">
        <v>0.5</v>
      </c>
      <c r="C6">
        <v>0.5</v>
      </c>
      <c r="D6" s="1">
        <f t="shared" si="0"/>
        <v>0</v>
      </c>
      <c r="E6">
        <v>0.5</v>
      </c>
      <c r="F6">
        <v>0.5</v>
      </c>
      <c r="G6" s="1">
        <f t="shared" si="1"/>
        <v>0</v>
      </c>
      <c r="H6">
        <v>0.5</v>
      </c>
      <c r="I6">
        <v>0.5</v>
      </c>
      <c r="J6" s="1">
        <f t="shared" si="2"/>
        <v>0</v>
      </c>
      <c r="K6">
        <v>0.5</v>
      </c>
      <c r="L6">
        <v>0.5</v>
      </c>
      <c r="M6" s="1">
        <f t="shared" si="3"/>
        <v>0</v>
      </c>
      <c r="N6">
        <v>0.5</v>
      </c>
      <c r="O6" s="2">
        <f t="shared" si="4"/>
        <v>0</v>
      </c>
    </row>
    <row r="7" spans="1:15" x14ac:dyDescent="0.25">
      <c r="A7" t="s">
        <v>4</v>
      </c>
      <c r="B7">
        <v>0.26700000000000002</v>
      </c>
      <c r="C7">
        <v>0.16</v>
      </c>
      <c r="D7" s="1">
        <f t="shared" si="0"/>
        <v>-0.40074906367041202</v>
      </c>
      <c r="E7">
        <v>2.5000000000000001E-3</v>
      </c>
      <c r="F7">
        <v>3.8999999999999998E-3</v>
      </c>
      <c r="G7" s="1">
        <f t="shared" si="1"/>
        <v>0.55999999999999994</v>
      </c>
      <c r="H7">
        <v>3.5000000000000001E-3</v>
      </c>
      <c r="I7">
        <v>3.9782000000000003E-3</v>
      </c>
      <c r="J7" s="1">
        <f t="shared" si="2"/>
        <v>0.13662857142857149</v>
      </c>
      <c r="K7">
        <v>1.3788999999999999E-2</v>
      </c>
      <c r="L7">
        <v>1.6766999999999999E-3</v>
      </c>
      <c r="M7" s="1">
        <f t="shared" si="3"/>
        <v>-0.8784030749147872</v>
      </c>
      <c r="N7">
        <v>1.8814000000000001E-3</v>
      </c>
      <c r="O7" s="2">
        <f t="shared" si="4"/>
        <v>-0.86355790847777214</v>
      </c>
    </row>
    <row r="8" spans="1:15" x14ac:dyDescent="0.25">
      <c r="A8" t="s">
        <v>5</v>
      </c>
      <c r="B8">
        <v>5.1999999999999998E-2</v>
      </c>
      <c r="C8">
        <v>4.4999999999999998E-2</v>
      </c>
      <c r="D8" s="1">
        <f t="shared" si="0"/>
        <v>-0.13461538461538461</v>
      </c>
      <c r="E8">
        <v>0.55000000000000004</v>
      </c>
      <c r="F8">
        <v>0.48</v>
      </c>
      <c r="G8" s="1">
        <f t="shared" si="1"/>
        <v>-0.12727272727272737</v>
      </c>
      <c r="H8">
        <v>0.61</v>
      </c>
      <c r="I8">
        <v>0.50290999999999997</v>
      </c>
      <c r="J8" s="1">
        <f t="shared" si="2"/>
        <v>-0.17555737704918037</v>
      </c>
      <c r="K8">
        <v>0.64268000000000003</v>
      </c>
      <c r="L8">
        <v>0.50654999999999994</v>
      </c>
      <c r="M8" s="1">
        <f t="shared" si="3"/>
        <v>-0.21181614489325959</v>
      </c>
      <c r="N8">
        <v>0.49436000000000002</v>
      </c>
      <c r="O8" s="2">
        <f t="shared" si="4"/>
        <v>-0.23078359370137549</v>
      </c>
    </row>
    <row r="9" spans="1:15" x14ac:dyDescent="0.25">
      <c r="A9" t="s">
        <v>6</v>
      </c>
      <c r="B9">
        <v>2.9000000000000001E-2</v>
      </c>
      <c r="C9">
        <v>3.9E-2</v>
      </c>
      <c r="D9" s="1">
        <f t="shared" si="0"/>
        <v>0.34482758620689646</v>
      </c>
      <c r="E9">
        <v>6.5000000000000002E-2</v>
      </c>
      <c r="F9">
        <v>0.19</v>
      </c>
      <c r="G9" s="1">
        <f t="shared" si="1"/>
        <v>1.9230769230769229</v>
      </c>
      <c r="H9">
        <v>4.4999999999999998E-2</v>
      </c>
      <c r="I9">
        <v>9.1790999999999998E-2</v>
      </c>
      <c r="J9" s="1">
        <f t="shared" si="2"/>
        <v>1.0398000000000001</v>
      </c>
      <c r="K9">
        <v>1.5707E-3</v>
      </c>
      <c r="L9">
        <v>3.0123E-2</v>
      </c>
      <c r="M9" s="1">
        <f t="shared" si="3"/>
        <v>18.178073470427197</v>
      </c>
      <c r="N9">
        <v>0.16789000000000001</v>
      </c>
      <c r="O9" s="2">
        <f t="shared" si="4"/>
        <v>105.88864837333674</v>
      </c>
    </row>
    <row r="10" spans="1:15" x14ac:dyDescent="0.25">
      <c r="A10" t="s">
        <v>7</v>
      </c>
      <c r="B10">
        <v>2.5999999999999999E-2</v>
      </c>
      <c r="C10">
        <v>1.9E-2</v>
      </c>
      <c r="D10" s="1">
        <f t="shared" si="0"/>
        <v>-0.26923076923076922</v>
      </c>
      <c r="E10">
        <v>0.10299999999999999</v>
      </c>
      <c r="F10">
        <v>0.31</v>
      </c>
      <c r="G10" s="1">
        <f t="shared" si="1"/>
        <v>2.0097087378640781</v>
      </c>
      <c r="H10">
        <v>8.3000000000000004E-2</v>
      </c>
      <c r="I10">
        <v>0.29729</v>
      </c>
      <c r="J10" s="1">
        <f t="shared" si="2"/>
        <v>2.5818072289156624</v>
      </c>
      <c r="K10">
        <v>6.4863000000000004E-2</v>
      </c>
      <c r="L10">
        <v>0.28882000000000002</v>
      </c>
      <c r="M10" s="1">
        <f t="shared" si="3"/>
        <v>3.4527696837950757</v>
      </c>
      <c r="N10">
        <v>0.58296999999999999</v>
      </c>
      <c r="O10" s="2">
        <f t="shared" si="4"/>
        <v>7.9877125634028641</v>
      </c>
    </row>
    <row r="11" spans="1:15" x14ac:dyDescent="0.25">
      <c r="A11" t="s">
        <v>32</v>
      </c>
      <c r="B11" s="3">
        <f>SUM(B9:B10)</f>
        <v>5.5E-2</v>
      </c>
      <c r="C11" s="3">
        <f t="shared" ref="C11:N11" si="6">SUM(C9:C10)</f>
        <v>5.7999999999999996E-2</v>
      </c>
      <c r="D11" s="4">
        <f t="shared" si="0"/>
        <v>5.4545454545454466E-2</v>
      </c>
      <c r="E11" s="3">
        <f t="shared" si="6"/>
        <v>0.16799999999999998</v>
      </c>
      <c r="F11" s="3">
        <f t="shared" si="6"/>
        <v>0.5</v>
      </c>
      <c r="G11" s="4">
        <f t="shared" si="1"/>
        <v>1.9761904761904765</v>
      </c>
      <c r="H11" s="3">
        <f t="shared" si="6"/>
        <v>0.128</v>
      </c>
      <c r="I11" s="3">
        <f t="shared" si="6"/>
        <v>0.38908100000000001</v>
      </c>
      <c r="J11" s="4">
        <f t="shared" si="2"/>
        <v>2.0396953125000001</v>
      </c>
      <c r="K11" s="3">
        <f t="shared" si="6"/>
        <v>6.6433699999999998E-2</v>
      </c>
      <c r="L11" s="3">
        <f t="shared" si="6"/>
        <v>0.31894300000000003</v>
      </c>
      <c r="M11" s="4">
        <f t="shared" si="3"/>
        <v>3.8009218213045495</v>
      </c>
      <c r="N11" s="3">
        <f t="shared" si="6"/>
        <v>0.75085999999999997</v>
      </c>
      <c r="O11" s="2">
        <f t="shared" si="4"/>
        <v>10.302396223603381</v>
      </c>
    </row>
    <row r="12" spans="1:15" x14ac:dyDescent="0.25">
      <c r="A12" t="s">
        <v>8</v>
      </c>
      <c r="B12">
        <v>4.8</v>
      </c>
      <c r="C12">
        <v>3.9</v>
      </c>
      <c r="D12" s="1">
        <f t="shared" si="0"/>
        <v>-0.1875</v>
      </c>
      <c r="E12">
        <v>1.6</v>
      </c>
      <c r="F12">
        <v>5.8</v>
      </c>
      <c r="G12" s="1">
        <f t="shared" si="1"/>
        <v>2.6249999999999996</v>
      </c>
      <c r="H12">
        <v>1.0109999999999999</v>
      </c>
      <c r="I12">
        <v>6.1310000000000002</v>
      </c>
      <c r="J12" s="1">
        <f t="shared" si="2"/>
        <v>5.0642927794263111</v>
      </c>
      <c r="K12">
        <v>0.85816000000000003</v>
      </c>
      <c r="L12">
        <v>6.5759999999999996</v>
      </c>
      <c r="M12" s="1">
        <f t="shared" si="3"/>
        <v>6.6629066840682389</v>
      </c>
      <c r="N12">
        <v>25.36</v>
      </c>
      <c r="O12" s="2">
        <f t="shared" si="4"/>
        <v>28.551598769460238</v>
      </c>
    </row>
    <row r="13" spans="1:15" x14ac:dyDescent="0.25">
      <c r="A13" t="s">
        <v>9</v>
      </c>
      <c r="B13">
        <v>0.5</v>
      </c>
      <c r="C13">
        <v>0.5</v>
      </c>
      <c r="D13" s="1">
        <f t="shared" si="0"/>
        <v>0</v>
      </c>
      <c r="E13">
        <v>0.5</v>
      </c>
      <c r="F13">
        <v>0.5</v>
      </c>
      <c r="G13" s="1">
        <f t="shared" si="1"/>
        <v>0</v>
      </c>
      <c r="H13">
        <v>0.5</v>
      </c>
      <c r="I13">
        <v>0.5</v>
      </c>
      <c r="J13" s="1">
        <f t="shared" si="2"/>
        <v>0</v>
      </c>
      <c r="K13">
        <v>0.5</v>
      </c>
      <c r="L13">
        <v>0.5</v>
      </c>
      <c r="M13" s="1">
        <f t="shared" si="3"/>
        <v>0</v>
      </c>
      <c r="N13">
        <v>0.5</v>
      </c>
      <c r="O13" s="2">
        <f t="shared" si="4"/>
        <v>0</v>
      </c>
    </row>
    <row r="14" spans="1:15" x14ac:dyDescent="0.25">
      <c r="A14" t="s">
        <v>10</v>
      </c>
      <c r="B14">
        <v>8.9260000000000002</v>
      </c>
      <c r="C14">
        <v>8.4290000000000003</v>
      </c>
      <c r="D14" s="1">
        <f t="shared" si="0"/>
        <v>-5.5680035850324883E-2</v>
      </c>
      <c r="E14">
        <v>0.02</v>
      </c>
      <c r="F14">
        <v>0.01</v>
      </c>
      <c r="G14" s="1">
        <f t="shared" si="1"/>
        <v>-0.5</v>
      </c>
      <c r="H14">
        <v>3.9E-2</v>
      </c>
      <c r="I14">
        <v>1.7309000000000001E-2</v>
      </c>
      <c r="J14" s="1">
        <f t="shared" si="2"/>
        <v>-0.55617948717948718</v>
      </c>
      <c r="K14">
        <v>0.83994999999999997</v>
      </c>
      <c r="L14">
        <v>0.10728</v>
      </c>
      <c r="M14" s="1">
        <f t="shared" si="3"/>
        <v>-0.87227811179236858</v>
      </c>
      <c r="N14">
        <v>5.0097999999999997E-2</v>
      </c>
      <c r="O14" s="2">
        <f t="shared" si="4"/>
        <v>-0.94035597356985534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>Lancaster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Dawson, Richard</dc:creator>
  <cp:lastModifiedBy>Dawson, Richard</cp:lastModifiedBy>
  <dcterms:created xsi:type="dcterms:W3CDTF">2017-02-16T08:33:18Z</dcterms:created>
  <dcterms:modified xsi:type="dcterms:W3CDTF">2017-02-20T15:58:48Z</dcterms:modified>
</cp:coreProperties>
</file>