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25605" windowHeight="14220" activeTab="1"/>
  </bookViews>
  <sheets>
    <sheet name="Participant_Information" sheetId="9" r:id="rId1"/>
    <sheet name="Joint_All" sheetId="8" r:id="rId2"/>
    <sheet name="Joint_Only" sheetId="13" r:id="rId3"/>
    <sheet name="Joint_100" sheetId="12" r:id="rId4"/>
    <sheet name="Individual" sheetId="1" r:id="rId5"/>
    <sheet name="Participant_in_Joint_Sequence" sheetId="10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3"/>
  <c r="D44"/>
  <c r="E44"/>
  <c r="H44"/>
  <c r="I44"/>
  <c r="J44"/>
  <c r="K44"/>
  <c r="N44"/>
  <c r="N45"/>
  <c r="N47"/>
  <c r="N48"/>
  <c r="O44"/>
  <c r="O45"/>
  <c r="O47"/>
  <c r="O49"/>
  <c r="P44"/>
  <c r="Q44"/>
  <c r="C45"/>
  <c r="D45"/>
  <c r="D46"/>
  <c r="E45"/>
  <c r="E47"/>
  <c r="E49"/>
  <c r="H45"/>
  <c r="I45"/>
  <c r="J45"/>
  <c r="K45"/>
  <c r="P45"/>
  <c r="Q45"/>
  <c r="C46"/>
  <c r="E46"/>
  <c r="H46"/>
  <c r="I46"/>
  <c r="J46"/>
  <c r="K46"/>
  <c r="N46"/>
  <c r="O46"/>
  <c r="P46"/>
  <c r="Q46"/>
  <c r="C47"/>
  <c r="H47"/>
  <c r="H49"/>
  <c r="I47"/>
  <c r="J47"/>
  <c r="K47"/>
  <c r="K48"/>
  <c r="O48"/>
  <c r="P47"/>
  <c r="P48"/>
  <c r="Q47"/>
  <c r="Q48"/>
  <c r="C48"/>
  <c r="H48"/>
  <c r="I48"/>
  <c r="J48"/>
  <c r="C49"/>
  <c r="I49"/>
  <c r="J49"/>
  <c r="K49"/>
  <c r="B44"/>
  <c r="B45"/>
  <c r="B47"/>
  <c r="B49"/>
  <c r="B48"/>
  <c r="B46"/>
  <c r="E48"/>
  <c r="P49"/>
  <c r="Q49"/>
  <c r="N49"/>
  <c r="D47"/>
  <c r="D48"/>
  <c r="D49"/>
  <c r="BS95" i="12"/>
  <c r="BS97"/>
  <c r="BK95"/>
  <c r="BK97"/>
  <c r="BC95"/>
  <c r="BC97"/>
  <c r="AU95"/>
  <c r="AU97"/>
  <c r="AM95"/>
  <c r="AM97"/>
  <c r="AE95"/>
  <c r="AE97"/>
  <c r="W95"/>
  <c r="W97"/>
  <c r="O95"/>
  <c r="O97"/>
  <c r="G95"/>
  <c r="G97"/>
  <c r="BQ95"/>
  <c r="BQ96"/>
  <c r="BP95"/>
  <c r="BP96"/>
  <c r="BI95"/>
  <c r="BI96"/>
  <c r="BH95"/>
  <c r="BH96"/>
  <c r="BA95"/>
  <c r="BA96"/>
  <c r="AZ95"/>
  <c r="AZ96"/>
  <c r="AS95"/>
  <c r="AS96"/>
  <c r="AR95"/>
  <c r="AR96"/>
  <c r="AJ95"/>
  <c r="AJ96"/>
  <c r="AB95"/>
  <c r="AB96"/>
  <c r="T95"/>
  <c r="T96"/>
  <c r="L95"/>
  <c r="L96"/>
  <c r="D95"/>
  <c r="D96"/>
  <c r="BS96"/>
  <c r="BR95"/>
  <c r="BR97"/>
  <c r="BQ97"/>
  <c r="BP97"/>
  <c r="BO95"/>
  <c r="BO97"/>
  <c r="BN95"/>
  <c r="BN97"/>
  <c r="BM95"/>
  <c r="BM96"/>
  <c r="BL95"/>
  <c r="BL96"/>
  <c r="BK96"/>
  <c r="BJ95"/>
  <c r="BJ97"/>
  <c r="BI97"/>
  <c r="BH97"/>
  <c r="BG95"/>
  <c r="BG97"/>
  <c r="BF95"/>
  <c r="BF97"/>
  <c r="BE95"/>
  <c r="BE96"/>
  <c r="BD95"/>
  <c r="BD96"/>
  <c r="BC96"/>
  <c r="BB95"/>
  <c r="BB97"/>
  <c r="BA97"/>
  <c r="AZ97"/>
  <c r="AY95"/>
  <c r="AY97"/>
  <c r="AX95"/>
  <c r="AX97"/>
  <c r="AW95"/>
  <c r="AW96"/>
  <c r="AV95"/>
  <c r="AV96"/>
  <c r="AU96"/>
  <c r="AT95"/>
  <c r="AT97"/>
  <c r="AS97"/>
  <c r="AR97"/>
  <c r="AQ95"/>
  <c r="AQ97"/>
  <c r="AP95"/>
  <c r="AP97"/>
  <c r="AO95"/>
  <c r="AO96"/>
  <c r="AN95"/>
  <c r="AN96"/>
  <c r="AM96"/>
  <c r="AL95"/>
  <c r="AL97"/>
  <c r="AK95"/>
  <c r="AK97"/>
  <c r="AJ97"/>
  <c r="AI95"/>
  <c r="AI97"/>
  <c r="AH95"/>
  <c r="AH97"/>
  <c r="AG95"/>
  <c r="AG96"/>
  <c r="AF95"/>
  <c r="AF96"/>
  <c r="AE96"/>
  <c r="AD95"/>
  <c r="AD97"/>
  <c r="AC95"/>
  <c r="AC97"/>
  <c r="AB97"/>
  <c r="AA95"/>
  <c r="AA97"/>
  <c r="Z95"/>
  <c r="Z97"/>
  <c r="Y95"/>
  <c r="Y96"/>
  <c r="X95"/>
  <c r="X96"/>
  <c r="W96"/>
  <c r="V95"/>
  <c r="V97"/>
  <c r="U95"/>
  <c r="U97"/>
  <c r="T97"/>
  <c r="S95"/>
  <c r="S97"/>
  <c r="R95"/>
  <c r="R97"/>
  <c r="Q95"/>
  <c r="Q96"/>
  <c r="P95"/>
  <c r="P96"/>
  <c r="O96"/>
  <c r="N95"/>
  <c r="N97"/>
  <c r="M95"/>
  <c r="M97"/>
  <c r="L97"/>
  <c r="K95"/>
  <c r="K97"/>
  <c r="J95"/>
  <c r="J97"/>
  <c r="I95"/>
  <c r="I96"/>
  <c r="H95"/>
  <c r="H96"/>
  <c r="G96"/>
  <c r="F95"/>
  <c r="F97"/>
  <c r="E95"/>
  <c r="E97"/>
  <c r="D97"/>
  <c r="C95"/>
  <c r="C97"/>
  <c r="BS94"/>
  <c r="BS98"/>
  <c r="BR94"/>
  <c r="BR98"/>
  <c r="BQ94"/>
  <c r="BP94"/>
  <c r="BO94"/>
  <c r="BO99"/>
  <c r="BN94"/>
  <c r="BN99"/>
  <c r="BM94"/>
  <c r="BL94"/>
  <c r="BK94"/>
  <c r="BK98"/>
  <c r="BJ94"/>
  <c r="BJ98"/>
  <c r="BI94"/>
  <c r="BH94"/>
  <c r="BG94"/>
  <c r="BG99"/>
  <c r="BF94"/>
  <c r="BF99"/>
  <c r="BE94"/>
  <c r="BD94"/>
  <c r="BC94"/>
  <c r="BC98"/>
  <c r="BB94"/>
  <c r="BB98"/>
  <c r="BA94"/>
  <c r="AZ94"/>
  <c r="AY94"/>
  <c r="AY99"/>
  <c r="AX94"/>
  <c r="AX99"/>
  <c r="AW94"/>
  <c r="AV94"/>
  <c r="AU94"/>
  <c r="AU98"/>
  <c r="AT94"/>
  <c r="AS94"/>
  <c r="AR94"/>
  <c r="AQ94"/>
  <c r="AQ99"/>
  <c r="AP94"/>
  <c r="AP99"/>
  <c r="AO94"/>
  <c r="AN94"/>
  <c r="AM94"/>
  <c r="AM98"/>
  <c r="AL94"/>
  <c r="AK94"/>
  <c r="AJ94"/>
  <c r="AI94"/>
  <c r="AI99"/>
  <c r="AH94"/>
  <c r="AH99"/>
  <c r="AG94"/>
  <c r="AF94"/>
  <c r="AE94"/>
  <c r="AE98"/>
  <c r="AD94"/>
  <c r="AC94"/>
  <c r="AB94"/>
  <c r="AA94"/>
  <c r="AA99"/>
  <c r="Z94"/>
  <c r="Z99"/>
  <c r="Y94"/>
  <c r="X94"/>
  <c r="W94"/>
  <c r="W98"/>
  <c r="V94"/>
  <c r="U94"/>
  <c r="T94"/>
  <c r="S94"/>
  <c r="S99"/>
  <c r="R94"/>
  <c r="R99"/>
  <c r="Q94"/>
  <c r="P94"/>
  <c r="O94"/>
  <c r="O98"/>
  <c r="N94"/>
  <c r="M94"/>
  <c r="L94"/>
  <c r="K94"/>
  <c r="J94"/>
  <c r="J99"/>
  <c r="I94"/>
  <c r="H94"/>
  <c r="G94"/>
  <c r="G98"/>
  <c r="F94"/>
  <c r="E94"/>
  <c r="D94"/>
  <c r="C94"/>
  <c r="B94"/>
  <c r="BM45"/>
  <c r="BM47"/>
  <c r="BS45"/>
  <c r="BS46"/>
  <c r="BR45"/>
  <c r="BR47"/>
  <c r="BQ45"/>
  <c r="BQ47"/>
  <c r="BP45"/>
  <c r="BP47"/>
  <c r="BO45"/>
  <c r="BO47"/>
  <c r="BN45"/>
  <c r="BN47"/>
  <c r="BM46"/>
  <c r="BL45"/>
  <c r="BL46"/>
  <c r="BK45"/>
  <c r="BK46"/>
  <c r="BJ45"/>
  <c r="BJ47"/>
  <c r="BI45"/>
  <c r="BI47"/>
  <c r="BH45"/>
  <c r="BH47"/>
  <c r="BG45"/>
  <c r="BG47"/>
  <c r="BF45"/>
  <c r="BF47"/>
  <c r="BE45"/>
  <c r="BE46"/>
  <c r="BD45"/>
  <c r="BD46"/>
  <c r="BC45"/>
  <c r="BC46"/>
  <c r="BB45"/>
  <c r="BB47"/>
  <c r="BA45"/>
  <c r="BA47"/>
  <c r="AZ45"/>
  <c r="AZ47"/>
  <c r="AY45"/>
  <c r="AY47"/>
  <c r="AX45"/>
  <c r="AX47"/>
  <c r="AW45"/>
  <c r="AW46"/>
  <c r="AV45"/>
  <c r="AV46"/>
  <c r="AU45"/>
  <c r="AU46"/>
  <c r="AT45"/>
  <c r="AT47"/>
  <c r="AS45"/>
  <c r="AS47"/>
  <c r="AR45"/>
  <c r="AR47"/>
  <c r="AQ45"/>
  <c r="AQ47"/>
  <c r="AP45"/>
  <c r="AP47"/>
  <c r="AO45"/>
  <c r="AO46"/>
  <c r="AN45"/>
  <c r="AN46"/>
  <c r="AM45"/>
  <c r="AM46"/>
  <c r="AL45"/>
  <c r="AL47"/>
  <c r="AK45"/>
  <c r="AK47"/>
  <c r="AJ45"/>
  <c r="AJ47"/>
  <c r="AI45"/>
  <c r="AI47"/>
  <c r="AH45"/>
  <c r="AH47"/>
  <c r="AG45"/>
  <c r="AG46"/>
  <c r="AF45"/>
  <c r="AF46"/>
  <c r="AE45"/>
  <c r="AE46"/>
  <c r="AD45"/>
  <c r="AD47"/>
  <c r="AC45"/>
  <c r="AC47"/>
  <c r="AB45"/>
  <c r="AB47"/>
  <c r="AA45"/>
  <c r="AA47"/>
  <c r="Z45"/>
  <c r="Z47"/>
  <c r="Y45"/>
  <c r="Y46"/>
  <c r="X45"/>
  <c r="X46"/>
  <c r="W45"/>
  <c r="W46"/>
  <c r="V45"/>
  <c r="V47"/>
  <c r="U45"/>
  <c r="U47"/>
  <c r="T45"/>
  <c r="T47"/>
  <c r="S45"/>
  <c r="S47"/>
  <c r="R45"/>
  <c r="R47"/>
  <c r="Q45"/>
  <c r="Q46"/>
  <c r="P45"/>
  <c r="P46"/>
  <c r="O45"/>
  <c r="O46"/>
  <c r="N45"/>
  <c r="N47"/>
  <c r="M45"/>
  <c r="M47"/>
  <c r="L45"/>
  <c r="L47"/>
  <c r="K45"/>
  <c r="K47"/>
  <c r="J45"/>
  <c r="J47"/>
  <c r="I45"/>
  <c r="I46"/>
  <c r="H45"/>
  <c r="H46"/>
  <c r="G45"/>
  <c r="G46"/>
  <c r="F45"/>
  <c r="F47"/>
  <c r="E45"/>
  <c r="E47"/>
  <c r="D45"/>
  <c r="D47"/>
  <c r="C45"/>
  <c r="C47"/>
  <c r="BS44"/>
  <c r="BR44"/>
  <c r="BQ44"/>
  <c r="BP44"/>
  <c r="BO44"/>
  <c r="BO49"/>
  <c r="BN44"/>
  <c r="BN49"/>
  <c r="BM44"/>
  <c r="BM49"/>
  <c r="BL44"/>
  <c r="BK44"/>
  <c r="BJ44"/>
  <c r="BI44"/>
  <c r="BH44"/>
  <c r="BG44"/>
  <c r="BG49"/>
  <c r="BF44"/>
  <c r="BF49"/>
  <c r="BE44"/>
  <c r="BD44"/>
  <c r="BC44"/>
  <c r="BB44"/>
  <c r="BA44"/>
  <c r="AZ44"/>
  <c r="AY44"/>
  <c r="AY49"/>
  <c r="AX44"/>
  <c r="AX49"/>
  <c r="AW44"/>
  <c r="AV44"/>
  <c r="AU44"/>
  <c r="AT44"/>
  <c r="AS44"/>
  <c r="AR44"/>
  <c r="AQ44"/>
  <c r="AQ49"/>
  <c r="AP44"/>
  <c r="AP49"/>
  <c r="AO44"/>
  <c r="AN44"/>
  <c r="AM44"/>
  <c r="AL44"/>
  <c r="AK44"/>
  <c r="AJ44"/>
  <c r="AI44"/>
  <c r="AI49"/>
  <c r="AH44"/>
  <c r="AH49"/>
  <c r="AG44"/>
  <c r="AF44"/>
  <c r="AE44"/>
  <c r="AD44"/>
  <c r="AC44"/>
  <c r="AB44"/>
  <c r="AA44"/>
  <c r="AA49"/>
  <c r="Z44"/>
  <c r="Z49"/>
  <c r="Y44"/>
  <c r="X44"/>
  <c r="W44"/>
  <c r="V44"/>
  <c r="U44"/>
  <c r="T44"/>
  <c r="S44"/>
  <c r="S49"/>
  <c r="R44"/>
  <c r="R49"/>
  <c r="Q44"/>
  <c r="P44"/>
  <c r="O44"/>
  <c r="N44"/>
  <c r="M44"/>
  <c r="L44"/>
  <c r="K44"/>
  <c r="K49"/>
  <c r="J44"/>
  <c r="J49"/>
  <c r="I44"/>
  <c r="H44"/>
  <c r="G44"/>
  <c r="F44"/>
  <c r="E44"/>
  <c r="D44"/>
  <c r="C44"/>
  <c r="C49"/>
  <c r="B44"/>
  <c r="BQ94" i="10"/>
  <c r="BQ95"/>
  <c r="BP94"/>
  <c r="BP95"/>
  <c r="BM94"/>
  <c r="BM95"/>
  <c r="BI94"/>
  <c r="BI95"/>
  <c r="BH94"/>
  <c r="BH95"/>
  <c r="BE94"/>
  <c r="BE95"/>
  <c r="BA94"/>
  <c r="BA95"/>
  <c r="AZ94"/>
  <c r="AZ95"/>
  <c r="AW94"/>
  <c r="AW95"/>
  <c r="AS94"/>
  <c r="AS95"/>
  <c r="AR94"/>
  <c r="AR95"/>
  <c r="AO94"/>
  <c r="AO95"/>
  <c r="AK94"/>
  <c r="AK95"/>
  <c r="AJ94"/>
  <c r="AJ95"/>
  <c r="AG94"/>
  <c r="AG95"/>
  <c r="AC94"/>
  <c r="AC95"/>
  <c r="AB94"/>
  <c r="AB95"/>
  <c r="Y94"/>
  <c r="Y95"/>
  <c r="U94"/>
  <c r="U95"/>
  <c r="T94"/>
  <c r="T95"/>
  <c r="Q94"/>
  <c r="Q95"/>
  <c r="M94"/>
  <c r="M95"/>
  <c r="L94"/>
  <c r="L95"/>
  <c r="I94"/>
  <c r="I95"/>
  <c r="E94"/>
  <c r="E95"/>
  <c r="D94"/>
  <c r="D95"/>
  <c r="BS94"/>
  <c r="BS95"/>
  <c r="BR94"/>
  <c r="BR95"/>
  <c r="BR93"/>
  <c r="BR96"/>
  <c r="BO94"/>
  <c r="BO95"/>
  <c r="BN94"/>
  <c r="BN95"/>
  <c r="BL94"/>
  <c r="BL95"/>
  <c r="BK94"/>
  <c r="BK95"/>
  <c r="BJ94"/>
  <c r="BJ95"/>
  <c r="BJ93"/>
  <c r="BJ96"/>
  <c r="BG94"/>
  <c r="BG95"/>
  <c r="BF94"/>
  <c r="BF95"/>
  <c r="BD94"/>
  <c r="BD95"/>
  <c r="BC94"/>
  <c r="BC95"/>
  <c r="BB94"/>
  <c r="BB95"/>
  <c r="BB93"/>
  <c r="BB96"/>
  <c r="AY94"/>
  <c r="AY95"/>
  <c r="AX94"/>
  <c r="AX95"/>
  <c r="AV94"/>
  <c r="AV95"/>
  <c r="AU94"/>
  <c r="AU95"/>
  <c r="AT94"/>
  <c r="AT95"/>
  <c r="AT93"/>
  <c r="AT96"/>
  <c r="AQ94"/>
  <c r="AQ95"/>
  <c r="AP94"/>
  <c r="AP95"/>
  <c r="AN94"/>
  <c r="AN95"/>
  <c r="AM94"/>
  <c r="AM95"/>
  <c r="AL94"/>
  <c r="AL95"/>
  <c r="AL93"/>
  <c r="AL96"/>
  <c r="AI94"/>
  <c r="AI95"/>
  <c r="AH94"/>
  <c r="AH95"/>
  <c r="AF94"/>
  <c r="AF95"/>
  <c r="AE94"/>
  <c r="AE95"/>
  <c r="AD94"/>
  <c r="AD95"/>
  <c r="AD93"/>
  <c r="AD96"/>
  <c r="AA94"/>
  <c r="AA95"/>
  <c r="Z94"/>
  <c r="Z95"/>
  <c r="X94"/>
  <c r="X95"/>
  <c r="W94"/>
  <c r="W95"/>
  <c r="V94"/>
  <c r="V95"/>
  <c r="V93"/>
  <c r="V96"/>
  <c r="S94"/>
  <c r="S95"/>
  <c r="R94"/>
  <c r="R95"/>
  <c r="P94"/>
  <c r="P95"/>
  <c r="O94"/>
  <c r="O95"/>
  <c r="N94"/>
  <c r="N95"/>
  <c r="N93"/>
  <c r="N96"/>
  <c r="K94"/>
  <c r="K95"/>
  <c r="J94"/>
  <c r="J95"/>
  <c r="H94"/>
  <c r="H95"/>
  <c r="G94"/>
  <c r="G95"/>
  <c r="F94"/>
  <c r="F95"/>
  <c r="F93"/>
  <c r="F96"/>
  <c r="C94"/>
  <c r="C95"/>
  <c r="B94"/>
  <c r="BS93"/>
  <c r="BS96"/>
  <c r="BR97"/>
  <c r="BQ93"/>
  <c r="BQ97"/>
  <c r="BP93"/>
  <c r="BP97"/>
  <c r="BO93"/>
  <c r="BN93"/>
  <c r="BM93"/>
  <c r="BM97"/>
  <c r="BL93"/>
  <c r="BL96"/>
  <c r="BK93"/>
  <c r="BK96"/>
  <c r="BJ97"/>
  <c r="BI93"/>
  <c r="BI97"/>
  <c r="BH93"/>
  <c r="BH97"/>
  <c r="BG93"/>
  <c r="BF93"/>
  <c r="BE93"/>
  <c r="BE97"/>
  <c r="BD93"/>
  <c r="BD96"/>
  <c r="BC93"/>
  <c r="BB97"/>
  <c r="BA93"/>
  <c r="BA97"/>
  <c r="AZ93"/>
  <c r="AZ97"/>
  <c r="AY93"/>
  <c r="AX93"/>
  <c r="AW93"/>
  <c r="AW97"/>
  <c r="AV93"/>
  <c r="AV96"/>
  <c r="AU93"/>
  <c r="AT97"/>
  <c r="AS93"/>
  <c r="AS97"/>
  <c r="AR93"/>
  <c r="AR97"/>
  <c r="AQ93"/>
  <c r="AP93"/>
  <c r="AO93"/>
  <c r="AO97"/>
  <c r="AN93"/>
  <c r="AN96"/>
  <c r="AM93"/>
  <c r="AL97"/>
  <c r="AK93"/>
  <c r="AK97"/>
  <c r="AJ93"/>
  <c r="AJ97"/>
  <c r="AI93"/>
  <c r="AH93"/>
  <c r="AG93"/>
  <c r="AG97"/>
  <c r="AF93"/>
  <c r="AF96"/>
  <c r="AE93"/>
  <c r="AD97"/>
  <c r="AC93"/>
  <c r="AC97"/>
  <c r="AB93"/>
  <c r="AB97"/>
  <c r="AA93"/>
  <c r="Z93"/>
  <c r="Y93"/>
  <c r="Y97"/>
  <c r="X93"/>
  <c r="X96"/>
  <c r="W93"/>
  <c r="V97"/>
  <c r="U93"/>
  <c r="U97"/>
  <c r="T93"/>
  <c r="T97"/>
  <c r="S93"/>
  <c r="R93"/>
  <c r="Q93"/>
  <c r="Q97"/>
  <c r="P93"/>
  <c r="P96"/>
  <c r="O93"/>
  <c r="N97"/>
  <c r="M93"/>
  <c r="M97"/>
  <c r="L93"/>
  <c r="L97"/>
  <c r="K93"/>
  <c r="J93"/>
  <c r="I93"/>
  <c r="I97"/>
  <c r="H93"/>
  <c r="G93"/>
  <c r="F97"/>
  <c r="E93"/>
  <c r="E97"/>
  <c r="D93"/>
  <c r="D97"/>
  <c r="C93"/>
  <c r="B93"/>
  <c r="BS45"/>
  <c r="BS46"/>
  <c r="BO45"/>
  <c r="BO46"/>
  <c r="BN45"/>
  <c r="BN46"/>
  <c r="BK45"/>
  <c r="BK46"/>
  <c r="BG45"/>
  <c r="BG46"/>
  <c r="BF45"/>
  <c r="BF46"/>
  <c r="BC45"/>
  <c r="BC46"/>
  <c r="AY45"/>
  <c r="AY46"/>
  <c r="AX45"/>
  <c r="AX46"/>
  <c r="AU45"/>
  <c r="AU46"/>
  <c r="AQ45"/>
  <c r="AQ46"/>
  <c r="AP45"/>
  <c r="AP46"/>
  <c r="AM45"/>
  <c r="AM46"/>
  <c r="AI45"/>
  <c r="AI46"/>
  <c r="AH45"/>
  <c r="AH46"/>
  <c r="AE45"/>
  <c r="AE46"/>
  <c r="AA45"/>
  <c r="AA46"/>
  <c r="Z45"/>
  <c r="Z46"/>
  <c r="W45"/>
  <c r="W46"/>
  <c r="S45"/>
  <c r="S46"/>
  <c r="R45"/>
  <c r="R46"/>
  <c r="O45"/>
  <c r="O46"/>
  <c r="K45"/>
  <c r="K46"/>
  <c r="J45"/>
  <c r="J46"/>
  <c r="G45"/>
  <c r="G46"/>
  <c r="C45"/>
  <c r="C46"/>
  <c r="BR45"/>
  <c r="BR46"/>
  <c r="BQ45"/>
  <c r="BQ46"/>
  <c r="BQ44"/>
  <c r="BQ47"/>
  <c r="BP45"/>
  <c r="BP46"/>
  <c r="BP44"/>
  <c r="BP47"/>
  <c r="BM45"/>
  <c r="BM46"/>
  <c r="BM44"/>
  <c r="BM47"/>
  <c r="BL45"/>
  <c r="BL46"/>
  <c r="BJ45"/>
  <c r="BJ46"/>
  <c r="BI45"/>
  <c r="BI46"/>
  <c r="BI44"/>
  <c r="BI47"/>
  <c r="BH45"/>
  <c r="BH46"/>
  <c r="BH44"/>
  <c r="BH47"/>
  <c r="BE45"/>
  <c r="BE46"/>
  <c r="BE44"/>
  <c r="BE47"/>
  <c r="BD45"/>
  <c r="BD46"/>
  <c r="BB45"/>
  <c r="BB46"/>
  <c r="BA45"/>
  <c r="BA46"/>
  <c r="BA44"/>
  <c r="BA47"/>
  <c r="AZ45"/>
  <c r="AZ46"/>
  <c r="AZ44"/>
  <c r="AZ47"/>
  <c r="AW45"/>
  <c r="AW46"/>
  <c r="AW44"/>
  <c r="AW47"/>
  <c r="AV45"/>
  <c r="AV46"/>
  <c r="AT45"/>
  <c r="AT46"/>
  <c r="AS45"/>
  <c r="AS46"/>
  <c r="AS44"/>
  <c r="AS47"/>
  <c r="AR45"/>
  <c r="AR46"/>
  <c r="AR44"/>
  <c r="AR47"/>
  <c r="AO45"/>
  <c r="AO46"/>
  <c r="AO44"/>
  <c r="AO47"/>
  <c r="AN45"/>
  <c r="AN46"/>
  <c r="AL45"/>
  <c r="AL46"/>
  <c r="AK45"/>
  <c r="AK46"/>
  <c r="AK44"/>
  <c r="AK47"/>
  <c r="AJ45"/>
  <c r="AJ46"/>
  <c r="AJ44"/>
  <c r="AJ47"/>
  <c r="AG45"/>
  <c r="AG46"/>
  <c r="AG44"/>
  <c r="AG47"/>
  <c r="AF45"/>
  <c r="AF46"/>
  <c r="AD45"/>
  <c r="AD46"/>
  <c r="AC45"/>
  <c r="AC46"/>
  <c r="AC44"/>
  <c r="AC47"/>
  <c r="AB45"/>
  <c r="AB46"/>
  <c r="AB44"/>
  <c r="AB47"/>
  <c r="Y45"/>
  <c r="Y46"/>
  <c r="Y44"/>
  <c r="Y47"/>
  <c r="X45"/>
  <c r="X46"/>
  <c r="V45"/>
  <c r="V46"/>
  <c r="U45"/>
  <c r="U46"/>
  <c r="U44"/>
  <c r="U47"/>
  <c r="T45"/>
  <c r="T46"/>
  <c r="T44"/>
  <c r="T47"/>
  <c r="Q45"/>
  <c r="Q46"/>
  <c r="Q44"/>
  <c r="Q47"/>
  <c r="P45"/>
  <c r="P46"/>
  <c r="N45"/>
  <c r="N46"/>
  <c r="M45"/>
  <c r="M46"/>
  <c r="M44"/>
  <c r="M47"/>
  <c r="L45"/>
  <c r="L46"/>
  <c r="L44"/>
  <c r="L47"/>
  <c r="I45"/>
  <c r="I46"/>
  <c r="I44"/>
  <c r="I47"/>
  <c r="H45"/>
  <c r="H46"/>
  <c r="F45"/>
  <c r="F46"/>
  <c r="E45"/>
  <c r="E46"/>
  <c r="E44"/>
  <c r="E47"/>
  <c r="D45"/>
  <c r="D46"/>
  <c r="D44"/>
  <c r="D47"/>
  <c r="B45"/>
  <c r="BS44"/>
  <c r="BS47"/>
  <c r="BR44"/>
  <c r="BQ48"/>
  <c r="BP48"/>
  <c r="BO44"/>
  <c r="BO48"/>
  <c r="BN44"/>
  <c r="BN48"/>
  <c r="BL44"/>
  <c r="BL48"/>
  <c r="BK44"/>
  <c r="BK47"/>
  <c r="BJ44"/>
  <c r="BI48"/>
  <c r="BH48"/>
  <c r="BG44"/>
  <c r="BG48"/>
  <c r="BF44"/>
  <c r="BF48"/>
  <c r="BD44"/>
  <c r="BD48"/>
  <c r="BC44"/>
  <c r="BC47"/>
  <c r="BB44"/>
  <c r="BA48"/>
  <c r="AZ48"/>
  <c r="AY44"/>
  <c r="AY48"/>
  <c r="AX44"/>
  <c r="AX48"/>
  <c r="AV44"/>
  <c r="AV48"/>
  <c r="AU44"/>
  <c r="AU47"/>
  <c r="AT44"/>
  <c r="AS48"/>
  <c r="AR48"/>
  <c r="AQ44"/>
  <c r="AQ48"/>
  <c r="AP44"/>
  <c r="AP48"/>
  <c r="AN44"/>
  <c r="AN48"/>
  <c r="AM44"/>
  <c r="AM47"/>
  <c r="AL44"/>
  <c r="AK48"/>
  <c r="AJ48"/>
  <c r="AI44"/>
  <c r="AI48"/>
  <c r="AH44"/>
  <c r="AH48"/>
  <c r="AF44"/>
  <c r="AF48"/>
  <c r="AE44"/>
  <c r="AE47"/>
  <c r="AD44"/>
  <c r="AB48"/>
  <c r="AA44"/>
  <c r="AA48"/>
  <c r="Z44"/>
  <c r="Z48"/>
  <c r="X44"/>
  <c r="W44"/>
  <c r="W47"/>
  <c r="V44"/>
  <c r="T48"/>
  <c r="S44"/>
  <c r="S48"/>
  <c r="R44"/>
  <c r="R48"/>
  <c r="P44"/>
  <c r="O44"/>
  <c r="O47"/>
  <c r="N44"/>
  <c r="L48"/>
  <c r="K44"/>
  <c r="K48"/>
  <c r="J44"/>
  <c r="J48"/>
  <c r="H44"/>
  <c r="G44"/>
  <c r="G47"/>
  <c r="F44"/>
  <c r="D48"/>
  <c r="C44"/>
  <c r="C48"/>
  <c r="B44"/>
  <c r="AG97" i="12"/>
  <c r="AG99"/>
  <c r="AO97"/>
  <c r="AO99"/>
  <c r="AV97"/>
  <c r="AV99"/>
  <c r="F98"/>
  <c r="N98"/>
  <c r="V98"/>
  <c r="AD98"/>
  <c r="AL98"/>
  <c r="AT98"/>
  <c r="E98"/>
  <c r="M98"/>
  <c r="U98"/>
  <c r="AC98"/>
  <c r="AK98"/>
  <c r="AS98"/>
  <c r="BA98"/>
  <c r="BI98"/>
  <c r="BQ98"/>
  <c r="D99"/>
  <c r="L99"/>
  <c r="T99"/>
  <c r="AB99"/>
  <c r="AJ99"/>
  <c r="AR99"/>
  <c r="AZ99"/>
  <c r="BH99"/>
  <c r="BP99"/>
  <c r="C99"/>
  <c r="K99"/>
  <c r="F96"/>
  <c r="N96"/>
  <c r="V96"/>
  <c r="AD96"/>
  <c r="AL96"/>
  <c r="AT96"/>
  <c r="BB96"/>
  <c r="BJ96"/>
  <c r="BR96"/>
  <c r="I97"/>
  <c r="I98"/>
  <c r="Q97"/>
  <c r="Q98"/>
  <c r="Y97"/>
  <c r="Y99"/>
  <c r="AW97"/>
  <c r="AW99"/>
  <c r="BE97"/>
  <c r="BE99"/>
  <c r="BM97"/>
  <c r="BM99"/>
  <c r="D98"/>
  <c r="L98"/>
  <c r="T98"/>
  <c r="AB98"/>
  <c r="AJ98"/>
  <c r="AR98"/>
  <c r="AZ98"/>
  <c r="BH98"/>
  <c r="BP98"/>
  <c r="G99"/>
  <c r="O99"/>
  <c r="W99"/>
  <c r="AE99"/>
  <c r="AM99"/>
  <c r="AU99"/>
  <c r="BC99"/>
  <c r="BK99"/>
  <c r="BS99"/>
  <c r="E96"/>
  <c r="M96"/>
  <c r="U96"/>
  <c r="AC96"/>
  <c r="AK96"/>
  <c r="H97"/>
  <c r="H99"/>
  <c r="P97"/>
  <c r="P98"/>
  <c r="X97"/>
  <c r="X98"/>
  <c r="AF97"/>
  <c r="AF99"/>
  <c r="AN97"/>
  <c r="AN99"/>
  <c r="BD97"/>
  <c r="BD99"/>
  <c r="BL97"/>
  <c r="BL99"/>
  <c r="C98"/>
  <c r="K98"/>
  <c r="S98"/>
  <c r="AA98"/>
  <c r="AI98"/>
  <c r="AQ98"/>
  <c r="AY98"/>
  <c r="BG98"/>
  <c r="BO98"/>
  <c r="F99"/>
  <c r="N99"/>
  <c r="V99"/>
  <c r="AD99"/>
  <c r="AL99"/>
  <c r="AT99"/>
  <c r="BB99"/>
  <c r="BJ99"/>
  <c r="BR99"/>
  <c r="J98"/>
  <c r="R98"/>
  <c r="Z98"/>
  <c r="AH98"/>
  <c r="AP98"/>
  <c r="AX98"/>
  <c r="BF98"/>
  <c r="BN98"/>
  <c r="E99"/>
  <c r="M99"/>
  <c r="U99"/>
  <c r="AC99"/>
  <c r="AK99"/>
  <c r="AS99"/>
  <c r="BA99"/>
  <c r="BI99"/>
  <c r="BQ99"/>
  <c r="C96"/>
  <c r="K96"/>
  <c r="S96"/>
  <c r="AA96"/>
  <c r="AI96"/>
  <c r="AQ96"/>
  <c r="AY96"/>
  <c r="BG96"/>
  <c r="BO96"/>
  <c r="Y98"/>
  <c r="AG98"/>
  <c r="AO98"/>
  <c r="AW98"/>
  <c r="BE98"/>
  <c r="BM98"/>
  <c r="J96"/>
  <c r="R96"/>
  <c r="Z96"/>
  <c r="AH96"/>
  <c r="AP96"/>
  <c r="AX96"/>
  <c r="BF96"/>
  <c r="BN96"/>
  <c r="AF98"/>
  <c r="AN98"/>
  <c r="AV98"/>
  <c r="E48"/>
  <c r="M48"/>
  <c r="U48"/>
  <c r="AC48"/>
  <c r="AK48"/>
  <c r="AS48"/>
  <c r="BA48"/>
  <c r="BI48"/>
  <c r="BQ48"/>
  <c r="D49"/>
  <c r="L49"/>
  <c r="T49"/>
  <c r="AB49"/>
  <c r="AJ49"/>
  <c r="AR49"/>
  <c r="AZ49"/>
  <c r="BH49"/>
  <c r="BP49"/>
  <c r="P47"/>
  <c r="P49"/>
  <c r="F48"/>
  <c r="N48"/>
  <c r="V48"/>
  <c r="AD48"/>
  <c r="AL48"/>
  <c r="AT48"/>
  <c r="BB48"/>
  <c r="BJ48"/>
  <c r="BR48"/>
  <c r="F46"/>
  <c r="N46"/>
  <c r="V46"/>
  <c r="AD46"/>
  <c r="AL46"/>
  <c r="AT46"/>
  <c r="BB46"/>
  <c r="BJ46"/>
  <c r="BR46"/>
  <c r="I47"/>
  <c r="I49"/>
  <c r="Q47"/>
  <c r="Q49"/>
  <c r="Y47"/>
  <c r="Y49"/>
  <c r="AG47"/>
  <c r="AG49"/>
  <c r="AO47"/>
  <c r="AO49"/>
  <c r="AW47"/>
  <c r="AW49"/>
  <c r="BE47"/>
  <c r="BE49"/>
  <c r="D48"/>
  <c r="L48"/>
  <c r="T48"/>
  <c r="AB48"/>
  <c r="AJ48"/>
  <c r="AR48"/>
  <c r="AZ48"/>
  <c r="BH48"/>
  <c r="BP48"/>
  <c r="BC47"/>
  <c r="BC49"/>
  <c r="E46"/>
  <c r="M46"/>
  <c r="U46"/>
  <c r="AC46"/>
  <c r="AK46"/>
  <c r="AS46"/>
  <c r="BA46"/>
  <c r="BI46"/>
  <c r="BQ46"/>
  <c r="H47"/>
  <c r="H49"/>
  <c r="X47"/>
  <c r="X48"/>
  <c r="AF47"/>
  <c r="AF48"/>
  <c r="AN47"/>
  <c r="AN49"/>
  <c r="AV47"/>
  <c r="AV49"/>
  <c r="BD47"/>
  <c r="BD49"/>
  <c r="BL47"/>
  <c r="BL49"/>
  <c r="C48"/>
  <c r="K48"/>
  <c r="S48"/>
  <c r="AA48"/>
  <c r="AI48"/>
  <c r="AQ48"/>
  <c r="AY48"/>
  <c r="BG48"/>
  <c r="BO48"/>
  <c r="F49"/>
  <c r="N49"/>
  <c r="V49"/>
  <c r="AD49"/>
  <c r="AL49"/>
  <c r="AT49"/>
  <c r="BB49"/>
  <c r="BJ49"/>
  <c r="BR49"/>
  <c r="D46"/>
  <c r="L46"/>
  <c r="T46"/>
  <c r="AB46"/>
  <c r="AJ46"/>
  <c r="AR46"/>
  <c r="AZ46"/>
  <c r="BH46"/>
  <c r="BP46"/>
  <c r="G47"/>
  <c r="G48"/>
  <c r="O47"/>
  <c r="O48"/>
  <c r="W47"/>
  <c r="W49"/>
  <c r="AE47"/>
  <c r="AE48"/>
  <c r="AM47"/>
  <c r="AM48"/>
  <c r="AU47"/>
  <c r="AU49"/>
  <c r="BC48"/>
  <c r="BK47"/>
  <c r="BK49"/>
  <c r="BS47"/>
  <c r="BS49"/>
  <c r="J48"/>
  <c r="R48"/>
  <c r="Z48"/>
  <c r="AH48"/>
  <c r="AP48"/>
  <c r="AX48"/>
  <c r="BF48"/>
  <c r="BN48"/>
  <c r="E49"/>
  <c r="M49"/>
  <c r="U49"/>
  <c r="AC49"/>
  <c r="AK49"/>
  <c r="AS49"/>
  <c r="BA49"/>
  <c r="BI49"/>
  <c r="BQ49"/>
  <c r="C46"/>
  <c r="K46"/>
  <c r="S46"/>
  <c r="AA46"/>
  <c r="AI46"/>
  <c r="AQ46"/>
  <c r="AY46"/>
  <c r="BG46"/>
  <c r="BO46"/>
  <c r="I48"/>
  <c r="Q48"/>
  <c r="Y48"/>
  <c r="AG48"/>
  <c r="AO48"/>
  <c r="AW48"/>
  <c r="BE48"/>
  <c r="BM48"/>
  <c r="J46"/>
  <c r="R46"/>
  <c r="Z46"/>
  <c r="AH46"/>
  <c r="AP46"/>
  <c r="AX46"/>
  <c r="BF46"/>
  <c r="BN46"/>
  <c r="H48"/>
  <c r="P48"/>
  <c r="AN48"/>
  <c r="AV48"/>
  <c r="BD48"/>
  <c r="BL48"/>
  <c r="G96" i="10"/>
  <c r="O96"/>
  <c r="W96"/>
  <c r="AE96"/>
  <c r="AM96"/>
  <c r="AU96"/>
  <c r="BC96"/>
  <c r="F47"/>
  <c r="N47"/>
  <c r="V47"/>
  <c r="AD47"/>
  <c r="AL47"/>
  <c r="AT47"/>
  <c r="BB47"/>
  <c r="BJ47"/>
  <c r="BR47"/>
  <c r="E48"/>
  <c r="M48"/>
  <c r="U48"/>
  <c r="AC48"/>
  <c r="C97"/>
  <c r="K97"/>
  <c r="S97"/>
  <c r="AA97"/>
  <c r="AI97"/>
  <c r="AQ97"/>
  <c r="AY97"/>
  <c r="BG97"/>
  <c r="BO97"/>
  <c r="I48"/>
  <c r="Q48"/>
  <c r="Y48"/>
  <c r="AG48"/>
  <c r="AO48"/>
  <c r="AW48"/>
  <c r="BE48"/>
  <c r="BM48"/>
  <c r="J97"/>
  <c r="R97"/>
  <c r="Z97"/>
  <c r="AH97"/>
  <c r="AP97"/>
  <c r="AX97"/>
  <c r="BF97"/>
  <c r="BN97"/>
  <c r="H48"/>
  <c r="P48"/>
  <c r="X48"/>
  <c r="H96"/>
  <c r="G48"/>
  <c r="O48"/>
  <c r="AE48"/>
  <c r="AM48"/>
  <c r="BC48"/>
  <c r="BK48"/>
  <c r="BS48"/>
  <c r="H97"/>
  <c r="P97"/>
  <c r="X97"/>
  <c r="AF97"/>
  <c r="AN97"/>
  <c r="AV97"/>
  <c r="BD97"/>
  <c r="BL97"/>
  <c r="C47"/>
  <c r="K47"/>
  <c r="S47"/>
  <c r="AA47"/>
  <c r="AI47"/>
  <c r="AQ47"/>
  <c r="AY47"/>
  <c r="BG47"/>
  <c r="BO47"/>
  <c r="E96"/>
  <c r="M96"/>
  <c r="U96"/>
  <c r="AC96"/>
  <c r="AK96"/>
  <c r="AS96"/>
  <c r="BA96"/>
  <c r="BI96"/>
  <c r="BQ96"/>
  <c r="G97"/>
  <c r="O97"/>
  <c r="W97"/>
  <c r="AE97"/>
  <c r="AM97"/>
  <c r="AU97"/>
  <c r="BC97"/>
  <c r="BK97"/>
  <c r="BS97"/>
  <c r="W48"/>
  <c r="AU48"/>
  <c r="V48"/>
  <c r="AT48"/>
  <c r="BJ48"/>
  <c r="J47"/>
  <c r="R47"/>
  <c r="Z47"/>
  <c r="AH47"/>
  <c r="AP47"/>
  <c r="AX47"/>
  <c r="BF47"/>
  <c r="BN47"/>
  <c r="D96"/>
  <c r="L96"/>
  <c r="T96"/>
  <c r="AB96"/>
  <c r="AJ96"/>
  <c r="AR96"/>
  <c r="AZ96"/>
  <c r="BH96"/>
  <c r="BP96"/>
  <c r="C96"/>
  <c r="K96"/>
  <c r="S96"/>
  <c r="AA96"/>
  <c r="AI96"/>
  <c r="AQ96"/>
  <c r="AY96"/>
  <c r="BG96"/>
  <c r="BO96"/>
  <c r="AD48"/>
  <c r="BB48"/>
  <c r="H47"/>
  <c r="P47"/>
  <c r="X47"/>
  <c r="AF47"/>
  <c r="AN47"/>
  <c r="AV47"/>
  <c r="BD47"/>
  <c r="BL47"/>
  <c r="J96"/>
  <c r="R96"/>
  <c r="Z96"/>
  <c r="AH96"/>
  <c r="AP96"/>
  <c r="AX96"/>
  <c r="BF96"/>
  <c r="BN96"/>
  <c r="F48"/>
  <c r="N48"/>
  <c r="AL48"/>
  <c r="BR48"/>
  <c r="I96"/>
  <c r="Q96"/>
  <c r="Y96"/>
  <c r="AG96"/>
  <c r="AO96"/>
  <c r="AW96"/>
  <c r="BE96"/>
  <c r="BM96"/>
  <c r="P99" i="12"/>
  <c r="I99"/>
  <c r="X99"/>
  <c r="Q99"/>
  <c r="BD98"/>
  <c r="BL98"/>
  <c r="H98"/>
  <c r="AM49"/>
  <c r="AU48"/>
  <c r="W48"/>
  <c r="BK48"/>
  <c r="BS48"/>
  <c r="X49"/>
  <c r="G49"/>
  <c r="AF49"/>
  <c r="O49"/>
  <c r="AE49"/>
  <c r="BO145" i="8"/>
  <c r="BO147"/>
  <c r="BN145"/>
  <c r="BN147"/>
  <c r="BG145"/>
  <c r="BG147"/>
  <c r="BF145"/>
  <c r="BF147"/>
  <c r="AY145"/>
  <c r="AY147"/>
  <c r="AX145"/>
  <c r="AX147"/>
  <c r="AQ145"/>
  <c r="AQ147"/>
  <c r="AP145"/>
  <c r="AP147"/>
  <c r="AI145"/>
  <c r="AI147"/>
  <c r="AH145"/>
  <c r="AH147"/>
  <c r="AA145"/>
  <c r="AA147"/>
  <c r="Z145"/>
  <c r="Z147"/>
  <c r="S145"/>
  <c r="S147"/>
  <c r="R145"/>
  <c r="R147"/>
  <c r="K145"/>
  <c r="K147"/>
  <c r="J145"/>
  <c r="J147"/>
  <c r="C145"/>
  <c r="C147"/>
  <c r="BS145"/>
  <c r="BS146"/>
  <c r="BO146"/>
  <c r="BN146"/>
  <c r="BL145"/>
  <c r="BL146"/>
  <c r="BK145"/>
  <c r="BK146"/>
  <c r="BG146"/>
  <c r="BF146"/>
  <c r="BD145"/>
  <c r="BD146"/>
  <c r="BC145"/>
  <c r="BC146"/>
  <c r="AY146"/>
  <c r="AX146"/>
  <c r="AV145"/>
  <c r="AV146"/>
  <c r="AU145"/>
  <c r="AU146"/>
  <c r="AQ146"/>
  <c r="AP146"/>
  <c r="AN145"/>
  <c r="AN146"/>
  <c r="AM145"/>
  <c r="AM146"/>
  <c r="AH146"/>
  <c r="AF145"/>
  <c r="AF146"/>
  <c r="AE145"/>
  <c r="AE146"/>
  <c r="X145"/>
  <c r="X146"/>
  <c r="W145"/>
  <c r="W146"/>
  <c r="P145"/>
  <c r="P146"/>
  <c r="O145"/>
  <c r="O146"/>
  <c r="H145"/>
  <c r="H146"/>
  <c r="G145"/>
  <c r="G146"/>
  <c r="BS147"/>
  <c r="BR145"/>
  <c r="BR147"/>
  <c r="BQ145"/>
  <c r="BQ147"/>
  <c r="BQ144"/>
  <c r="BQ148"/>
  <c r="BP145"/>
  <c r="BP147"/>
  <c r="BM145"/>
  <c r="BM146"/>
  <c r="BL147"/>
  <c r="BL144"/>
  <c r="BL149"/>
  <c r="BK147"/>
  <c r="BJ145"/>
  <c r="BJ147"/>
  <c r="BI145"/>
  <c r="BI147"/>
  <c r="BI144"/>
  <c r="BI148"/>
  <c r="BH145"/>
  <c r="BH147"/>
  <c r="BE145"/>
  <c r="BE146"/>
  <c r="BD147"/>
  <c r="BD144"/>
  <c r="BD149"/>
  <c r="BC147"/>
  <c r="BB145"/>
  <c r="BB147"/>
  <c r="BA145"/>
  <c r="BA147"/>
  <c r="BA144"/>
  <c r="BA148"/>
  <c r="AZ145"/>
  <c r="AZ147"/>
  <c r="AW145"/>
  <c r="AW146"/>
  <c r="AV147"/>
  <c r="AV144"/>
  <c r="AV149"/>
  <c r="AU147"/>
  <c r="AT145"/>
  <c r="AT147"/>
  <c r="AS145"/>
  <c r="AS147"/>
  <c r="AS144"/>
  <c r="AS148"/>
  <c r="AR145"/>
  <c r="AR147"/>
  <c r="AO145"/>
  <c r="AO146"/>
  <c r="AN147"/>
  <c r="AN144"/>
  <c r="AN149"/>
  <c r="AM147"/>
  <c r="AL145"/>
  <c r="AL147"/>
  <c r="AK145"/>
  <c r="AK147"/>
  <c r="AK144"/>
  <c r="AK148"/>
  <c r="AJ145"/>
  <c r="AJ147"/>
  <c r="AI146"/>
  <c r="AG145"/>
  <c r="AG146"/>
  <c r="AF147"/>
  <c r="AF144"/>
  <c r="AF149"/>
  <c r="AE147"/>
  <c r="AD145"/>
  <c r="AD147"/>
  <c r="AC145"/>
  <c r="AC147"/>
  <c r="AC144"/>
  <c r="AC148"/>
  <c r="AB145"/>
  <c r="AB147"/>
  <c r="AA146"/>
  <c r="Z146"/>
  <c r="Y145"/>
  <c r="Y146"/>
  <c r="X147"/>
  <c r="X144"/>
  <c r="X149"/>
  <c r="W147"/>
  <c r="V145"/>
  <c r="V147"/>
  <c r="U145"/>
  <c r="U147"/>
  <c r="U144"/>
  <c r="U148"/>
  <c r="T145"/>
  <c r="T147"/>
  <c r="S146"/>
  <c r="R146"/>
  <c r="Q145"/>
  <c r="Q146"/>
  <c r="P147"/>
  <c r="P144"/>
  <c r="P149"/>
  <c r="O147"/>
  <c r="N145"/>
  <c r="N147"/>
  <c r="M145"/>
  <c r="M147"/>
  <c r="M144"/>
  <c r="M148"/>
  <c r="L145"/>
  <c r="L147"/>
  <c r="K146"/>
  <c r="J146"/>
  <c r="I145"/>
  <c r="I146"/>
  <c r="H147"/>
  <c r="H144"/>
  <c r="H149"/>
  <c r="G147"/>
  <c r="F145"/>
  <c r="F147"/>
  <c r="E145"/>
  <c r="E147"/>
  <c r="E144"/>
  <c r="E148"/>
  <c r="D145"/>
  <c r="D147"/>
  <c r="C146"/>
  <c r="BS144"/>
  <c r="BR144"/>
  <c r="BQ149"/>
  <c r="BP144"/>
  <c r="BP149"/>
  <c r="BO144"/>
  <c r="BO149"/>
  <c r="BN144"/>
  <c r="BN149"/>
  <c r="BM144"/>
  <c r="BK144"/>
  <c r="BJ144"/>
  <c r="BI149"/>
  <c r="BH144"/>
  <c r="BH149"/>
  <c r="BG144"/>
  <c r="BG149"/>
  <c r="BF144"/>
  <c r="BF149"/>
  <c r="BE144"/>
  <c r="BC144"/>
  <c r="BB144"/>
  <c r="BA149"/>
  <c r="AZ144"/>
  <c r="AZ149"/>
  <c r="AY144"/>
  <c r="AY149"/>
  <c r="AX144"/>
  <c r="AX149"/>
  <c r="AW144"/>
  <c r="AU144"/>
  <c r="AT144"/>
  <c r="AS149"/>
  <c r="AR144"/>
  <c r="AR149"/>
  <c r="AQ144"/>
  <c r="AQ149"/>
  <c r="AP144"/>
  <c r="AP149"/>
  <c r="AO144"/>
  <c r="AM144"/>
  <c r="AL144"/>
  <c r="AK149"/>
  <c r="AJ144"/>
  <c r="AJ149"/>
  <c r="AI144"/>
  <c r="AI149"/>
  <c r="AH144"/>
  <c r="AH149"/>
  <c r="AG144"/>
  <c r="AE144"/>
  <c r="AD144"/>
  <c r="AC149"/>
  <c r="AB144"/>
  <c r="AB149"/>
  <c r="AA144"/>
  <c r="AA149"/>
  <c r="Z144"/>
  <c r="Z149"/>
  <c r="Y144"/>
  <c r="W144"/>
  <c r="V144"/>
  <c r="U149"/>
  <c r="T144"/>
  <c r="T149"/>
  <c r="S144"/>
  <c r="S149"/>
  <c r="R144"/>
  <c r="R149"/>
  <c r="Q144"/>
  <c r="O144"/>
  <c r="N144"/>
  <c r="M149"/>
  <c r="L144"/>
  <c r="L149"/>
  <c r="K144"/>
  <c r="K149"/>
  <c r="J144"/>
  <c r="J149"/>
  <c r="I144"/>
  <c r="G144"/>
  <c r="F144"/>
  <c r="D144"/>
  <c r="D149"/>
  <c r="C144"/>
  <c r="C149"/>
  <c r="B144"/>
  <c r="BN95"/>
  <c r="BN97"/>
  <c r="BM95"/>
  <c r="BM97"/>
  <c r="BF95"/>
  <c r="BF97"/>
  <c r="BE95"/>
  <c r="BE97"/>
  <c r="AX95"/>
  <c r="AX97"/>
  <c r="AW95"/>
  <c r="AW97"/>
  <c r="AP95"/>
  <c r="AP97"/>
  <c r="AO95"/>
  <c r="AO97"/>
  <c r="AH95"/>
  <c r="AH97"/>
  <c r="AG95"/>
  <c r="AG97"/>
  <c r="Z95"/>
  <c r="Z97"/>
  <c r="Y95"/>
  <c r="Y97"/>
  <c r="R95"/>
  <c r="R97"/>
  <c r="Q95"/>
  <c r="Q97"/>
  <c r="J95"/>
  <c r="J97"/>
  <c r="I95"/>
  <c r="I97"/>
  <c r="BS95"/>
  <c r="BS96"/>
  <c r="BR95"/>
  <c r="BR96"/>
  <c r="BM96"/>
  <c r="BL95"/>
  <c r="BL96"/>
  <c r="BK95"/>
  <c r="BK96"/>
  <c r="BJ95"/>
  <c r="BJ96"/>
  <c r="BE96"/>
  <c r="BD95"/>
  <c r="BD96"/>
  <c r="BC95"/>
  <c r="BC96"/>
  <c r="BB95"/>
  <c r="BB96"/>
  <c r="AW96"/>
  <c r="AV95"/>
  <c r="AV96"/>
  <c r="AU95"/>
  <c r="AU96"/>
  <c r="AT95"/>
  <c r="AT96"/>
  <c r="AO96"/>
  <c r="AN95"/>
  <c r="AN96"/>
  <c r="AM95"/>
  <c r="AM96"/>
  <c r="AL95"/>
  <c r="AL96"/>
  <c r="AG96"/>
  <c r="AE95"/>
  <c r="AE96"/>
  <c r="AD95"/>
  <c r="AD96"/>
  <c r="Y96"/>
  <c r="W95"/>
  <c r="W96"/>
  <c r="V95"/>
  <c r="V96"/>
  <c r="O95"/>
  <c r="O96"/>
  <c r="N95"/>
  <c r="N96"/>
  <c r="G95"/>
  <c r="G96"/>
  <c r="F95"/>
  <c r="F96"/>
  <c r="BS97"/>
  <c r="BS94"/>
  <c r="BS99"/>
  <c r="BR97"/>
  <c r="BQ95"/>
  <c r="BQ97"/>
  <c r="BQ94"/>
  <c r="BQ98"/>
  <c r="BP95"/>
  <c r="BP97"/>
  <c r="BP94"/>
  <c r="BP98"/>
  <c r="BO95"/>
  <c r="BO97"/>
  <c r="BN96"/>
  <c r="BL97"/>
  <c r="BL94"/>
  <c r="BL99"/>
  <c r="BK97"/>
  <c r="BK94"/>
  <c r="BK99"/>
  <c r="BJ97"/>
  <c r="BI95"/>
  <c r="BI97"/>
  <c r="BI94"/>
  <c r="BI98"/>
  <c r="BH95"/>
  <c r="BH97"/>
  <c r="BH94"/>
  <c r="BH98"/>
  <c r="BG95"/>
  <c r="BG97"/>
  <c r="BF96"/>
  <c r="BD97"/>
  <c r="BD94"/>
  <c r="BD99"/>
  <c r="BC97"/>
  <c r="BC94"/>
  <c r="BC99"/>
  <c r="BB97"/>
  <c r="BA95"/>
  <c r="BA97"/>
  <c r="BA94"/>
  <c r="BA98"/>
  <c r="AZ95"/>
  <c r="AZ97"/>
  <c r="AZ94"/>
  <c r="AZ98"/>
  <c r="AY95"/>
  <c r="AY97"/>
  <c r="AX96"/>
  <c r="AV97"/>
  <c r="AV94"/>
  <c r="AV99"/>
  <c r="AU97"/>
  <c r="AU94"/>
  <c r="AU99"/>
  <c r="AT97"/>
  <c r="AS95"/>
  <c r="AS97"/>
  <c r="AS94"/>
  <c r="AS98"/>
  <c r="AR95"/>
  <c r="AR97"/>
  <c r="AR94"/>
  <c r="AR98"/>
  <c r="AQ95"/>
  <c r="AQ97"/>
  <c r="AP96"/>
  <c r="AN97"/>
  <c r="AN94"/>
  <c r="AN99"/>
  <c r="AM97"/>
  <c r="AM94"/>
  <c r="AM99"/>
  <c r="AL97"/>
  <c r="AK95"/>
  <c r="AK97"/>
  <c r="AK94"/>
  <c r="AK98"/>
  <c r="AJ95"/>
  <c r="AJ97"/>
  <c r="AJ94"/>
  <c r="AJ98"/>
  <c r="AI95"/>
  <c r="AI97"/>
  <c r="AH96"/>
  <c r="AF95"/>
  <c r="AF96"/>
  <c r="AE97"/>
  <c r="AE94"/>
  <c r="AE99"/>
  <c r="AD97"/>
  <c r="AC95"/>
  <c r="AC97"/>
  <c r="AC94"/>
  <c r="AC98"/>
  <c r="AB95"/>
  <c r="AB97"/>
  <c r="AB94"/>
  <c r="AB98"/>
  <c r="AA95"/>
  <c r="AA97"/>
  <c r="Z96"/>
  <c r="X95"/>
  <c r="X96"/>
  <c r="W97"/>
  <c r="W94"/>
  <c r="W99"/>
  <c r="V97"/>
  <c r="U95"/>
  <c r="U97"/>
  <c r="U94"/>
  <c r="U98"/>
  <c r="T95"/>
  <c r="T97"/>
  <c r="T94"/>
  <c r="T98"/>
  <c r="S95"/>
  <c r="S97"/>
  <c r="R96"/>
  <c r="Q96"/>
  <c r="P95"/>
  <c r="P96"/>
  <c r="O97"/>
  <c r="O94"/>
  <c r="O99"/>
  <c r="N97"/>
  <c r="M95"/>
  <c r="M97"/>
  <c r="M94"/>
  <c r="M98"/>
  <c r="L95"/>
  <c r="L97"/>
  <c r="L94"/>
  <c r="L98"/>
  <c r="K95"/>
  <c r="K97"/>
  <c r="J96"/>
  <c r="I96"/>
  <c r="H95"/>
  <c r="H96"/>
  <c r="G97"/>
  <c r="G94"/>
  <c r="G99"/>
  <c r="F97"/>
  <c r="E95"/>
  <c r="E97"/>
  <c r="E94"/>
  <c r="E98"/>
  <c r="D95"/>
  <c r="D97"/>
  <c r="D94"/>
  <c r="D98"/>
  <c r="C95"/>
  <c r="C97"/>
  <c r="BR94"/>
  <c r="BP99"/>
  <c r="BO94"/>
  <c r="BO99"/>
  <c r="BN94"/>
  <c r="BN99"/>
  <c r="BM94"/>
  <c r="BM99"/>
  <c r="BL98"/>
  <c r="BJ94"/>
  <c r="BH99"/>
  <c r="BG94"/>
  <c r="BG99"/>
  <c r="BF94"/>
  <c r="BF99"/>
  <c r="BE94"/>
  <c r="BE99"/>
  <c r="BD98"/>
  <c r="BB94"/>
  <c r="AZ99"/>
  <c r="AY94"/>
  <c r="AY99"/>
  <c r="AX94"/>
  <c r="AX99"/>
  <c r="AW94"/>
  <c r="AW99"/>
  <c r="AV98"/>
  <c r="AT94"/>
  <c r="AR99"/>
  <c r="AQ94"/>
  <c r="AQ99"/>
  <c r="AP94"/>
  <c r="AP99"/>
  <c r="AO94"/>
  <c r="AO99"/>
  <c r="AN98"/>
  <c r="AL94"/>
  <c r="AJ99"/>
  <c r="AI94"/>
  <c r="AI99"/>
  <c r="AH94"/>
  <c r="AH99"/>
  <c r="AG94"/>
  <c r="AG99"/>
  <c r="AF94"/>
  <c r="AD94"/>
  <c r="AB99"/>
  <c r="AA94"/>
  <c r="AA99"/>
  <c r="Z94"/>
  <c r="Z99"/>
  <c r="Y94"/>
  <c r="Y99"/>
  <c r="X94"/>
  <c r="V94"/>
  <c r="T99"/>
  <c r="S94"/>
  <c r="S99"/>
  <c r="R94"/>
  <c r="R99"/>
  <c r="Q94"/>
  <c r="Q99"/>
  <c r="P94"/>
  <c r="N94"/>
  <c r="L99"/>
  <c r="K94"/>
  <c r="K99"/>
  <c r="J94"/>
  <c r="J99"/>
  <c r="I94"/>
  <c r="I99"/>
  <c r="H94"/>
  <c r="F94"/>
  <c r="D99"/>
  <c r="C94"/>
  <c r="C99"/>
  <c r="B94"/>
  <c r="BM45"/>
  <c r="BM47"/>
  <c r="BL45"/>
  <c r="BL47"/>
  <c r="BE45"/>
  <c r="BE47"/>
  <c r="BD45"/>
  <c r="BD47"/>
  <c r="AW45"/>
  <c r="AW47"/>
  <c r="AV45"/>
  <c r="AV47"/>
  <c r="AO45"/>
  <c r="AO47"/>
  <c r="AN45"/>
  <c r="AN47"/>
  <c r="AG45"/>
  <c r="AG47"/>
  <c r="AF45"/>
  <c r="AF47"/>
  <c r="Y45"/>
  <c r="Y47"/>
  <c r="X45"/>
  <c r="X47"/>
  <c r="Q45"/>
  <c r="Q47"/>
  <c r="P45"/>
  <c r="P47"/>
  <c r="I45"/>
  <c r="I47"/>
  <c r="H45"/>
  <c r="H47"/>
  <c r="BS45"/>
  <c r="BS46"/>
  <c r="BR45"/>
  <c r="BR46"/>
  <c r="BQ45"/>
  <c r="BQ46"/>
  <c r="BL46"/>
  <c r="BK45"/>
  <c r="BK46"/>
  <c r="BJ45"/>
  <c r="BJ46"/>
  <c r="BI45"/>
  <c r="BI46"/>
  <c r="BD46"/>
  <c r="BC45"/>
  <c r="BC46"/>
  <c r="BB45"/>
  <c r="BB46"/>
  <c r="BA45"/>
  <c r="BA46"/>
  <c r="AV46"/>
  <c r="AT45"/>
  <c r="AT46"/>
  <c r="AS45"/>
  <c r="AS46"/>
  <c r="AN46"/>
  <c r="AL45"/>
  <c r="AL46"/>
  <c r="AK45"/>
  <c r="AK46"/>
  <c r="AF46"/>
  <c r="AD45"/>
  <c r="AD46"/>
  <c r="AC45"/>
  <c r="AC46"/>
  <c r="X46"/>
  <c r="V45"/>
  <c r="V46"/>
  <c r="U45"/>
  <c r="U46"/>
  <c r="P46"/>
  <c r="N45"/>
  <c r="N46"/>
  <c r="M45"/>
  <c r="M46"/>
  <c r="H46"/>
  <c r="F45"/>
  <c r="F46"/>
  <c r="E45"/>
  <c r="E46"/>
  <c r="BS47"/>
  <c r="BS44"/>
  <c r="BS49"/>
  <c r="BR47"/>
  <c r="BR44"/>
  <c r="BR49"/>
  <c r="BQ47"/>
  <c r="BP45"/>
  <c r="BP47"/>
  <c r="BP44"/>
  <c r="BP48"/>
  <c r="BO45"/>
  <c r="BO47"/>
  <c r="BO44"/>
  <c r="BO48"/>
  <c r="BN45"/>
  <c r="BN47"/>
  <c r="BM46"/>
  <c r="BK47"/>
  <c r="BK44"/>
  <c r="BK49"/>
  <c r="BJ47"/>
  <c r="BJ44"/>
  <c r="BJ49"/>
  <c r="BI47"/>
  <c r="BH45"/>
  <c r="BH47"/>
  <c r="BH44"/>
  <c r="BH48"/>
  <c r="BG45"/>
  <c r="BG47"/>
  <c r="BG44"/>
  <c r="BG48"/>
  <c r="BF45"/>
  <c r="BF47"/>
  <c r="BE46"/>
  <c r="BC47"/>
  <c r="BC44"/>
  <c r="BC49"/>
  <c r="BB47"/>
  <c r="BB44"/>
  <c r="BB49"/>
  <c r="BA47"/>
  <c r="AZ45"/>
  <c r="AZ47"/>
  <c r="AZ44"/>
  <c r="AZ48"/>
  <c r="AY45"/>
  <c r="AY47"/>
  <c r="AY44"/>
  <c r="AY48"/>
  <c r="AX45"/>
  <c r="AX47"/>
  <c r="AW46"/>
  <c r="AU45"/>
  <c r="AU46"/>
  <c r="AT47"/>
  <c r="AT44"/>
  <c r="AT49"/>
  <c r="AS47"/>
  <c r="AR45"/>
  <c r="AR47"/>
  <c r="AR44"/>
  <c r="AR48"/>
  <c r="AQ45"/>
  <c r="AQ47"/>
  <c r="AQ44"/>
  <c r="AQ48"/>
  <c r="AP45"/>
  <c r="AP47"/>
  <c r="AO46"/>
  <c r="AM45"/>
  <c r="AM46"/>
  <c r="AL47"/>
  <c r="AL44"/>
  <c r="AL49"/>
  <c r="AK47"/>
  <c r="AJ45"/>
  <c r="AJ47"/>
  <c r="AJ44"/>
  <c r="AJ48"/>
  <c r="AI45"/>
  <c r="AI47"/>
  <c r="AI44"/>
  <c r="AI48"/>
  <c r="AH45"/>
  <c r="AH47"/>
  <c r="AG46"/>
  <c r="AE45"/>
  <c r="AE46"/>
  <c r="AD47"/>
  <c r="AD44"/>
  <c r="AD49"/>
  <c r="AC47"/>
  <c r="AB45"/>
  <c r="AB47"/>
  <c r="AB44"/>
  <c r="AB48"/>
  <c r="AA45"/>
  <c r="AA47"/>
  <c r="AA44"/>
  <c r="AA48"/>
  <c r="Z45"/>
  <c r="Z47"/>
  <c r="Y46"/>
  <c r="W45"/>
  <c r="W46"/>
  <c r="V47"/>
  <c r="V44"/>
  <c r="V49"/>
  <c r="U47"/>
  <c r="T45"/>
  <c r="T47"/>
  <c r="T44"/>
  <c r="T48"/>
  <c r="S45"/>
  <c r="S47"/>
  <c r="S44"/>
  <c r="S48"/>
  <c r="R45"/>
  <c r="R47"/>
  <c r="Q46"/>
  <c r="O45"/>
  <c r="O46"/>
  <c r="N47"/>
  <c r="N44"/>
  <c r="N49"/>
  <c r="M47"/>
  <c r="L45"/>
  <c r="L47"/>
  <c r="L44"/>
  <c r="L48"/>
  <c r="K45"/>
  <c r="K47"/>
  <c r="K44"/>
  <c r="K48"/>
  <c r="J45"/>
  <c r="J47"/>
  <c r="I46"/>
  <c r="G45"/>
  <c r="G46"/>
  <c r="F47"/>
  <c r="F44"/>
  <c r="F49"/>
  <c r="E47"/>
  <c r="D45"/>
  <c r="D47"/>
  <c r="D44"/>
  <c r="D48"/>
  <c r="C45"/>
  <c r="C47"/>
  <c r="C44"/>
  <c r="C48"/>
  <c r="BQ44"/>
  <c r="BP49"/>
  <c r="BO49"/>
  <c r="BN44"/>
  <c r="BN49"/>
  <c r="BM44"/>
  <c r="BM49"/>
  <c r="BL44"/>
  <c r="BL49"/>
  <c r="BI44"/>
  <c r="BH49"/>
  <c r="BG49"/>
  <c r="BF44"/>
  <c r="BF49"/>
  <c r="BE44"/>
  <c r="BE49"/>
  <c r="BD44"/>
  <c r="BD49"/>
  <c r="BA44"/>
  <c r="AZ49"/>
  <c r="AY49"/>
  <c r="AX44"/>
  <c r="AX49"/>
  <c r="AW44"/>
  <c r="AW49"/>
  <c r="AV44"/>
  <c r="AV49"/>
  <c r="AU44"/>
  <c r="AS44"/>
  <c r="AR49"/>
  <c r="AQ49"/>
  <c r="AP44"/>
  <c r="AP49"/>
  <c r="AO44"/>
  <c r="AO49"/>
  <c r="AN44"/>
  <c r="AN49"/>
  <c r="AM44"/>
  <c r="AK44"/>
  <c r="AJ49"/>
  <c r="AI49"/>
  <c r="AH44"/>
  <c r="AH49"/>
  <c r="AG44"/>
  <c r="AG49"/>
  <c r="AF44"/>
  <c r="AF49"/>
  <c r="AE44"/>
  <c r="AC44"/>
  <c r="AB49"/>
  <c r="AA49"/>
  <c r="Z44"/>
  <c r="Z49"/>
  <c r="Y44"/>
  <c r="Y49"/>
  <c r="X44"/>
  <c r="X49"/>
  <c r="W44"/>
  <c r="U44"/>
  <c r="T49"/>
  <c r="S49"/>
  <c r="R44"/>
  <c r="R49"/>
  <c r="Q44"/>
  <c r="Q49"/>
  <c r="P44"/>
  <c r="P49"/>
  <c r="O44"/>
  <c r="M44"/>
  <c r="L49"/>
  <c r="K49"/>
  <c r="J44"/>
  <c r="J49"/>
  <c r="I44"/>
  <c r="I49"/>
  <c r="H44"/>
  <c r="H49"/>
  <c r="G44"/>
  <c r="E44"/>
  <c r="D49"/>
  <c r="C49"/>
  <c r="B44"/>
  <c r="BC48"/>
  <c r="BK48"/>
  <c r="BS48"/>
  <c r="F48"/>
  <c r="N48"/>
  <c r="V48"/>
  <c r="AD48"/>
  <c r="AL48"/>
  <c r="AT48"/>
  <c r="BB48"/>
  <c r="BJ48"/>
  <c r="BR48"/>
  <c r="F98"/>
  <c r="N98"/>
  <c r="V98"/>
  <c r="AD98"/>
  <c r="AL98"/>
  <c r="AT98"/>
  <c r="BB98"/>
  <c r="BJ98"/>
  <c r="BR98"/>
  <c r="G148"/>
  <c r="O148"/>
  <c r="W148"/>
  <c r="AE148"/>
  <c r="AM148"/>
  <c r="AU148"/>
  <c r="BC148"/>
  <c r="BK148"/>
  <c r="BS148"/>
  <c r="E48"/>
  <c r="M48"/>
  <c r="U48"/>
  <c r="AC48"/>
  <c r="AK48"/>
  <c r="AS48"/>
  <c r="BA48"/>
  <c r="BI48"/>
  <c r="BQ48"/>
  <c r="E99"/>
  <c r="M99"/>
  <c r="U99"/>
  <c r="AC99"/>
  <c r="AK99"/>
  <c r="AS99"/>
  <c r="BA99"/>
  <c r="BI99"/>
  <c r="BQ99"/>
  <c r="F148"/>
  <c r="N148"/>
  <c r="V148"/>
  <c r="AD148"/>
  <c r="AL148"/>
  <c r="AT148"/>
  <c r="BB148"/>
  <c r="BJ148"/>
  <c r="BR148"/>
  <c r="E149"/>
  <c r="G98"/>
  <c r="O98"/>
  <c r="W98"/>
  <c r="AE98"/>
  <c r="AM98"/>
  <c r="AU98"/>
  <c r="BC98"/>
  <c r="BK98"/>
  <c r="BS98"/>
  <c r="H148"/>
  <c r="P148"/>
  <c r="X148"/>
  <c r="AF148"/>
  <c r="AN148"/>
  <c r="AV148"/>
  <c r="BD148"/>
  <c r="BL148"/>
  <c r="D46"/>
  <c r="L46"/>
  <c r="T46"/>
  <c r="AB46"/>
  <c r="AJ46"/>
  <c r="AR46"/>
  <c r="AZ46"/>
  <c r="BH46"/>
  <c r="BP46"/>
  <c r="G47"/>
  <c r="G49"/>
  <c r="O47"/>
  <c r="O49"/>
  <c r="W47"/>
  <c r="W49"/>
  <c r="AE47"/>
  <c r="AE49"/>
  <c r="AM47"/>
  <c r="AM49"/>
  <c r="AU47"/>
  <c r="AU49"/>
  <c r="J48"/>
  <c r="R48"/>
  <c r="Z48"/>
  <c r="AH48"/>
  <c r="AP48"/>
  <c r="AX48"/>
  <c r="BF48"/>
  <c r="BN48"/>
  <c r="E49"/>
  <c r="M49"/>
  <c r="U49"/>
  <c r="AC49"/>
  <c r="AK49"/>
  <c r="AS49"/>
  <c r="BA49"/>
  <c r="BI49"/>
  <c r="BQ49"/>
  <c r="E96"/>
  <c r="M96"/>
  <c r="U96"/>
  <c r="AC96"/>
  <c r="AK96"/>
  <c r="AS96"/>
  <c r="BA96"/>
  <c r="BI96"/>
  <c r="BQ96"/>
  <c r="H97"/>
  <c r="H99"/>
  <c r="P97"/>
  <c r="P99"/>
  <c r="X97"/>
  <c r="X99"/>
  <c r="AF97"/>
  <c r="AF99"/>
  <c r="C98"/>
  <c r="K98"/>
  <c r="S98"/>
  <c r="AA98"/>
  <c r="AI98"/>
  <c r="AQ98"/>
  <c r="AY98"/>
  <c r="BG98"/>
  <c r="BO98"/>
  <c r="F99"/>
  <c r="N99"/>
  <c r="V99"/>
  <c r="AD99"/>
  <c r="AL99"/>
  <c r="AT99"/>
  <c r="BB99"/>
  <c r="BJ99"/>
  <c r="BR99"/>
  <c r="F146"/>
  <c r="N146"/>
  <c r="V146"/>
  <c r="AD146"/>
  <c r="AL146"/>
  <c r="AT146"/>
  <c r="BB146"/>
  <c r="BJ146"/>
  <c r="BR146"/>
  <c r="I147"/>
  <c r="I149"/>
  <c r="Q147"/>
  <c r="Q148"/>
  <c r="Y147"/>
  <c r="Y149"/>
  <c r="AG147"/>
  <c r="AG149"/>
  <c r="AO147"/>
  <c r="AO149"/>
  <c r="AW147"/>
  <c r="AW149"/>
  <c r="BE147"/>
  <c r="BE149"/>
  <c r="BM147"/>
  <c r="BM149"/>
  <c r="D148"/>
  <c r="L148"/>
  <c r="T148"/>
  <c r="AB148"/>
  <c r="AJ148"/>
  <c r="AR148"/>
  <c r="AZ148"/>
  <c r="BH148"/>
  <c r="BP148"/>
  <c r="G149"/>
  <c r="O149"/>
  <c r="W149"/>
  <c r="AE149"/>
  <c r="AM149"/>
  <c r="AU149"/>
  <c r="BC149"/>
  <c r="BK149"/>
  <c r="BS149"/>
  <c r="C46"/>
  <c r="K46"/>
  <c r="S46"/>
  <c r="AA46"/>
  <c r="AI46"/>
  <c r="AQ46"/>
  <c r="AY46"/>
  <c r="BG46"/>
  <c r="BO46"/>
  <c r="I48"/>
  <c r="Q48"/>
  <c r="Y48"/>
  <c r="AG48"/>
  <c r="AO48"/>
  <c r="AW48"/>
  <c r="BE48"/>
  <c r="BM48"/>
  <c r="D96"/>
  <c r="L96"/>
  <c r="T96"/>
  <c r="AB96"/>
  <c r="AJ96"/>
  <c r="AR96"/>
  <c r="AZ96"/>
  <c r="BH96"/>
  <c r="BP96"/>
  <c r="J98"/>
  <c r="R98"/>
  <c r="Z98"/>
  <c r="AH98"/>
  <c r="AP98"/>
  <c r="AX98"/>
  <c r="BF98"/>
  <c r="BN98"/>
  <c r="E146"/>
  <c r="M146"/>
  <c r="U146"/>
  <c r="AC146"/>
  <c r="AK146"/>
  <c r="AS146"/>
  <c r="BA146"/>
  <c r="BI146"/>
  <c r="BQ146"/>
  <c r="C148"/>
  <c r="K148"/>
  <c r="S148"/>
  <c r="AA148"/>
  <c r="AI148"/>
  <c r="AQ148"/>
  <c r="AY148"/>
  <c r="BG148"/>
  <c r="BO148"/>
  <c r="F149"/>
  <c r="N149"/>
  <c r="V149"/>
  <c r="AD149"/>
  <c r="AL149"/>
  <c r="AT149"/>
  <c r="BB149"/>
  <c r="BJ149"/>
  <c r="BR149"/>
  <c r="J46"/>
  <c r="R46"/>
  <c r="Z46"/>
  <c r="AH46"/>
  <c r="AP46"/>
  <c r="AX46"/>
  <c r="BF46"/>
  <c r="BN46"/>
  <c r="H48"/>
  <c r="P48"/>
  <c r="X48"/>
  <c r="AF48"/>
  <c r="AN48"/>
  <c r="AV48"/>
  <c r="BD48"/>
  <c r="BL48"/>
  <c r="C96"/>
  <c r="K96"/>
  <c r="S96"/>
  <c r="AA96"/>
  <c r="AI96"/>
  <c r="AQ96"/>
  <c r="AY96"/>
  <c r="BG96"/>
  <c r="BO96"/>
  <c r="I98"/>
  <c r="Q98"/>
  <c r="Y98"/>
  <c r="AG98"/>
  <c r="AO98"/>
  <c r="AW98"/>
  <c r="BE98"/>
  <c r="BM98"/>
  <c r="D146"/>
  <c r="L146"/>
  <c r="T146"/>
  <c r="AB146"/>
  <c r="AJ146"/>
  <c r="AR146"/>
  <c r="AZ146"/>
  <c r="BH146"/>
  <c r="BP146"/>
  <c r="J148"/>
  <c r="R148"/>
  <c r="Z148"/>
  <c r="AH148"/>
  <c r="AP148"/>
  <c r="AX148"/>
  <c r="BF148"/>
  <c r="BN148"/>
  <c r="I148"/>
  <c r="Y148"/>
  <c r="BM148"/>
  <c r="H98"/>
  <c r="G48"/>
  <c r="P98"/>
  <c r="O48"/>
  <c r="Q149"/>
  <c r="X98"/>
  <c r="W48"/>
  <c r="AG148"/>
  <c r="AF98"/>
  <c r="AE48"/>
  <c r="AO148"/>
  <c r="AW148"/>
  <c r="BE148"/>
  <c r="AM48"/>
  <c r="AU48"/>
  <c r="BS95" i="1"/>
  <c r="BS96"/>
  <c r="BR95"/>
  <c r="BR96"/>
  <c r="BQ95"/>
  <c r="BQ96"/>
  <c r="BP95"/>
  <c r="BP97"/>
  <c r="BO95"/>
  <c r="BO97"/>
  <c r="BN95"/>
  <c r="BN97"/>
  <c r="BM95"/>
  <c r="BM97"/>
  <c r="BL95"/>
  <c r="BL96"/>
  <c r="BK95"/>
  <c r="BK96"/>
  <c r="BJ95"/>
  <c r="BJ96"/>
  <c r="BI95"/>
  <c r="BI96"/>
  <c r="BH95"/>
  <c r="BH96"/>
  <c r="BG95"/>
  <c r="BG97"/>
  <c r="BF95"/>
  <c r="BF97"/>
  <c r="BE95"/>
  <c r="BE96"/>
  <c r="BD95"/>
  <c r="BD96"/>
  <c r="BC95"/>
  <c r="BC96"/>
  <c r="BB95"/>
  <c r="BB96"/>
  <c r="BA95"/>
  <c r="BA96"/>
  <c r="AZ95"/>
  <c r="AZ97"/>
  <c r="AY95"/>
  <c r="AY97"/>
  <c r="AX95"/>
  <c r="AX97"/>
  <c r="AW95"/>
  <c r="AW97"/>
  <c r="AV95"/>
  <c r="AV96"/>
  <c r="AU95"/>
  <c r="AU96"/>
  <c r="AT95"/>
  <c r="AT96"/>
  <c r="AS95"/>
  <c r="AS96"/>
  <c r="AR95"/>
  <c r="AR97"/>
  <c r="AQ95"/>
  <c r="AQ97"/>
  <c r="AP95"/>
  <c r="AP97"/>
  <c r="AP94"/>
  <c r="AP98"/>
  <c r="AO95"/>
  <c r="AO97"/>
  <c r="AN95"/>
  <c r="AN96"/>
  <c r="AM95"/>
  <c r="AM96"/>
  <c r="AL95"/>
  <c r="AL96"/>
  <c r="AK95"/>
  <c r="AK96"/>
  <c r="AJ95"/>
  <c r="AJ97"/>
  <c r="AJ94"/>
  <c r="AJ99"/>
  <c r="AI95"/>
  <c r="AI97"/>
  <c r="AH95"/>
  <c r="AH97"/>
  <c r="AG95"/>
  <c r="AG97"/>
  <c r="AF95"/>
  <c r="AF96"/>
  <c r="AE95"/>
  <c r="AE96"/>
  <c r="AD95"/>
  <c r="AD96"/>
  <c r="AC95"/>
  <c r="AC96"/>
  <c r="AB95"/>
  <c r="AB96"/>
  <c r="AA95"/>
  <c r="AA97"/>
  <c r="Z95"/>
  <c r="Z97"/>
  <c r="Z94"/>
  <c r="Z98"/>
  <c r="Y95"/>
  <c r="Y97"/>
  <c r="X95"/>
  <c r="X96"/>
  <c r="W95"/>
  <c r="W96"/>
  <c r="V95"/>
  <c r="V96"/>
  <c r="U95"/>
  <c r="U97"/>
  <c r="T95"/>
  <c r="T97"/>
  <c r="S95"/>
  <c r="S96"/>
  <c r="R95"/>
  <c r="R97"/>
  <c r="Q95"/>
  <c r="Q97"/>
  <c r="P95"/>
  <c r="P96"/>
  <c r="O95"/>
  <c r="O96"/>
  <c r="N95"/>
  <c r="N96"/>
  <c r="M95"/>
  <c r="M96"/>
  <c r="L95"/>
  <c r="L97"/>
  <c r="K95"/>
  <c r="K96"/>
  <c r="J95"/>
  <c r="J97"/>
  <c r="J94"/>
  <c r="J98"/>
  <c r="I95"/>
  <c r="I96"/>
  <c r="H95"/>
  <c r="H96"/>
  <c r="G95"/>
  <c r="G96"/>
  <c r="F95"/>
  <c r="F96"/>
  <c r="E95"/>
  <c r="E96"/>
  <c r="D95"/>
  <c r="D97"/>
  <c r="C95"/>
  <c r="C97"/>
  <c r="BS94"/>
  <c r="BR94"/>
  <c r="BQ94"/>
  <c r="BP94"/>
  <c r="BO94"/>
  <c r="BO98"/>
  <c r="BN94"/>
  <c r="BM94"/>
  <c r="BL94"/>
  <c r="BK94"/>
  <c r="BJ94"/>
  <c r="BI94"/>
  <c r="BH94"/>
  <c r="BG94"/>
  <c r="BG99"/>
  <c r="BF94"/>
  <c r="BE94"/>
  <c r="BD94"/>
  <c r="BC94"/>
  <c r="BB94"/>
  <c r="BA94"/>
  <c r="AZ94"/>
  <c r="AY94"/>
  <c r="AX94"/>
  <c r="AW94"/>
  <c r="AV94"/>
  <c r="AU94"/>
  <c r="AT94"/>
  <c r="AS94"/>
  <c r="AR94"/>
  <c r="AQ94"/>
  <c r="AO94"/>
  <c r="AN94"/>
  <c r="AM94"/>
  <c r="AL94"/>
  <c r="AK94"/>
  <c r="AI94"/>
  <c r="AH94"/>
  <c r="AG94"/>
  <c r="AF94"/>
  <c r="AE94"/>
  <c r="AD94"/>
  <c r="AC94"/>
  <c r="AB94"/>
  <c r="AA94"/>
  <c r="Y94"/>
  <c r="Y99"/>
  <c r="X94"/>
  <c r="W94"/>
  <c r="V94"/>
  <c r="U94"/>
  <c r="U98"/>
  <c r="T94"/>
  <c r="S94"/>
  <c r="R94"/>
  <c r="Q94"/>
  <c r="Q99"/>
  <c r="P94"/>
  <c r="O94"/>
  <c r="N94"/>
  <c r="M94"/>
  <c r="L94"/>
  <c r="K94"/>
  <c r="I94"/>
  <c r="H94"/>
  <c r="G94"/>
  <c r="F94"/>
  <c r="E94"/>
  <c r="D94"/>
  <c r="C94"/>
  <c r="B94"/>
  <c r="BS45"/>
  <c r="BS46"/>
  <c r="BR45"/>
  <c r="BR46"/>
  <c r="BQ45"/>
  <c r="BQ46"/>
  <c r="BP45"/>
  <c r="BP46"/>
  <c r="BO45"/>
  <c r="BO47"/>
  <c r="BN45"/>
  <c r="BN47"/>
  <c r="BM45"/>
  <c r="BM47"/>
  <c r="BL45"/>
  <c r="BL46"/>
  <c r="BK45"/>
  <c r="BK46"/>
  <c r="BJ45"/>
  <c r="BJ46"/>
  <c r="BI45"/>
  <c r="BI46"/>
  <c r="BH45"/>
  <c r="BH46"/>
  <c r="BG45"/>
  <c r="BG46"/>
  <c r="BF45"/>
  <c r="BF47"/>
  <c r="BF44"/>
  <c r="BF48"/>
  <c r="BE45"/>
  <c r="BE46"/>
  <c r="BD45"/>
  <c r="BD47"/>
  <c r="BC45"/>
  <c r="BC46"/>
  <c r="BB45"/>
  <c r="BB46"/>
  <c r="BA45"/>
  <c r="BA46"/>
  <c r="AZ45"/>
  <c r="AZ46"/>
  <c r="AY45"/>
  <c r="AY46"/>
  <c r="AX45"/>
  <c r="AX47"/>
  <c r="AW45"/>
  <c r="AW47"/>
  <c r="AV45"/>
  <c r="AV47"/>
  <c r="AU45"/>
  <c r="AU47"/>
  <c r="AT45"/>
  <c r="AT46"/>
  <c r="AS45"/>
  <c r="AS46"/>
  <c r="AR45"/>
  <c r="AR46"/>
  <c r="AQ45"/>
  <c r="AQ47"/>
  <c r="AQ44"/>
  <c r="AQ49"/>
  <c r="AP45"/>
  <c r="AP47"/>
  <c r="AP44"/>
  <c r="AP49"/>
  <c r="AO45"/>
  <c r="AO47"/>
  <c r="AN45"/>
  <c r="AN47"/>
  <c r="AM45"/>
  <c r="AM46"/>
  <c r="AL45"/>
  <c r="AL46"/>
  <c r="AK45"/>
  <c r="AK46"/>
  <c r="AJ45"/>
  <c r="AJ46"/>
  <c r="AI45"/>
  <c r="AI47"/>
  <c r="AH45"/>
  <c r="AH47"/>
  <c r="AG45"/>
  <c r="AG47"/>
  <c r="AG44"/>
  <c r="AG49"/>
  <c r="AF45"/>
  <c r="AF47"/>
  <c r="AE45"/>
  <c r="AE46"/>
  <c r="AD45"/>
  <c r="AD46"/>
  <c r="AC45"/>
  <c r="AC46"/>
  <c r="AB45"/>
  <c r="AB46"/>
  <c r="AA45"/>
  <c r="AA47"/>
  <c r="AA44"/>
  <c r="AA49"/>
  <c r="Z45"/>
  <c r="Z46"/>
  <c r="Y45"/>
  <c r="Y47"/>
  <c r="X45"/>
  <c r="X47"/>
  <c r="W45"/>
  <c r="W46"/>
  <c r="V45"/>
  <c r="V46"/>
  <c r="U45"/>
  <c r="U46"/>
  <c r="T45"/>
  <c r="T46"/>
  <c r="S45"/>
  <c r="S47"/>
  <c r="R45"/>
  <c r="R47"/>
  <c r="Q45"/>
  <c r="Q46"/>
  <c r="P45"/>
  <c r="P47"/>
  <c r="O45"/>
  <c r="O47"/>
  <c r="N45"/>
  <c r="N46"/>
  <c r="M45"/>
  <c r="M46"/>
  <c r="L45"/>
  <c r="L47"/>
  <c r="K45"/>
  <c r="K47"/>
  <c r="K44"/>
  <c r="K48"/>
  <c r="J45"/>
  <c r="J47"/>
  <c r="J44"/>
  <c r="J48"/>
  <c r="I45"/>
  <c r="I47"/>
  <c r="I44"/>
  <c r="I49"/>
  <c r="H45"/>
  <c r="H47"/>
  <c r="G45"/>
  <c r="G46"/>
  <c r="F45"/>
  <c r="F46"/>
  <c r="E45"/>
  <c r="E46"/>
  <c r="D45"/>
  <c r="D47"/>
  <c r="C45"/>
  <c r="C47"/>
  <c r="BS44"/>
  <c r="BR44"/>
  <c r="BQ44"/>
  <c r="BP44"/>
  <c r="BO44"/>
  <c r="BN44"/>
  <c r="BM44"/>
  <c r="BL44"/>
  <c r="BK44"/>
  <c r="BJ44"/>
  <c r="BI44"/>
  <c r="BH44"/>
  <c r="BG44"/>
  <c r="BE44"/>
  <c r="BD44"/>
  <c r="BC44"/>
  <c r="BC47"/>
  <c r="BC48"/>
  <c r="BB44"/>
  <c r="BA44"/>
  <c r="AZ44"/>
  <c r="AY44"/>
  <c r="AX44"/>
  <c r="AX49"/>
  <c r="AW44"/>
  <c r="AW49"/>
  <c r="AV44"/>
  <c r="AU44"/>
  <c r="AT44"/>
  <c r="AS44"/>
  <c r="AR44"/>
  <c r="AO44"/>
  <c r="AO49"/>
  <c r="AN44"/>
  <c r="AM44"/>
  <c r="AL44"/>
  <c r="AK44"/>
  <c r="AJ44"/>
  <c r="AI44"/>
  <c r="AH44"/>
  <c r="AF44"/>
  <c r="AE44"/>
  <c r="AD44"/>
  <c r="AC44"/>
  <c r="AB44"/>
  <c r="Z44"/>
  <c r="Y44"/>
  <c r="X44"/>
  <c r="W44"/>
  <c r="V44"/>
  <c r="U44"/>
  <c r="T44"/>
  <c r="S44"/>
  <c r="R44"/>
  <c r="Q44"/>
  <c r="P44"/>
  <c r="O44"/>
  <c r="N44"/>
  <c r="M44"/>
  <c r="L44"/>
  <c r="H44"/>
  <c r="G44"/>
  <c r="F44"/>
  <c r="F47"/>
  <c r="F48"/>
  <c r="E44"/>
  <c r="D44"/>
  <c r="C44"/>
  <c r="B44"/>
  <c r="BQ97"/>
  <c r="BQ98"/>
  <c r="AB97"/>
  <c r="AB98"/>
  <c r="BF96"/>
  <c r="Z96"/>
  <c r="AC97"/>
  <c r="AC99"/>
  <c r="AZ96"/>
  <c r="Y96"/>
  <c r="AO96"/>
  <c r="BH47"/>
  <c r="BH48"/>
  <c r="BO46"/>
  <c r="AQ46"/>
  <c r="S46"/>
  <c r="BG47"/>
  <c r="R46"/>
  <c r="H46"/>
  <c r="BN46"/>
  <c r="AX46"/>
  <c r="AN46"/>
  <c r="X46"/>
  <c r="T96"/>
  <c r="BI97"/>
  <c r="BI99"/>
  <c r="J96"/>
  <c r="AP96"/>
  <c r="E97"/>
  <c r="E99"/>
  <c r="BA97"/>
  <c r="BA98"/>
  <c r="AR96"/>
  <c r="D96"/>
  <c r="AJ96"/>
  <c r="AK97"/>
  <c r="AK99"/>
  <c r="L96"/>
  <c r="BH97"/>
  <c r="AY47"/>
  <c r="AY48"/>
  <c r="AI96"/>
  <c r="AY96"/>
  <c r="BO96"/>
  <c r="R96"/>
  <c r="AH96"/>
  <c r="AX96"/>
  <c r="BN96"/>
  <c r="AH46"/>
  <c r="AB47"/>
  <c r="AB49"/>
  <c r="J46"/>
  <c r="AI46"/>
  <c r="BF46"/>
  <c r="Q96"/>
  <c r="AG96"/>
  <c r="AW96"/>
  <c r="BM96"/>
  <c r="AA46"/>
  <c r="BD46"/>
  <c r="M97"/>
  <c r="M99"/>
  <c r="AS97"/>
  <c r="AS98"/>
  <c r="T47"/>
  <c r="T49"/>
  <c r="AA96"/>
  <c r="AQ96"/>
  <c r="BG96"/>
  <c r="AG46"/>
  <c r="AW46"/>
  <c r="BM46"/>
  <c r="P46"/>
  <c r="AF46"/>
  <c r="AV46"/>
  <c r="AR47"/>
  <c r="AR48"/>
  <c r="I46"/>
  <c r="Y46"/>
  <c r="AO46"/>
  <c r="AJ47"/>
  <c r="AJ49"/>
  <c r="BP47"/>
  <c r="BP48"/>
  <c r="AX98"/>
  <c r="G47"/>
  <c r="W47"/>
  <c r="W48"/>
  <c r="AE47"/>
  <c r="AE48"/>
  <c r="BK47"/>
  <c r="BK48"/>
  <c r="BS47"/>
  <c r="BS48"/>
  <c r="H97"/>
  <c r="H98"/>
  <c r="P97"/>
  <c r="P99"/>
  <c r="X97"/>
  <c r="X98"/>
  <c r="AF97"/>
  <c r="AF98"/>
  <c r="AN97"/>
  <c r="AN98"/>
  <c r="AV97"/>
  <c r="AV99"/>
  <c r="BD97"/>
  <c r="BD99"/>
  <c r="BL97"/>
  <c r="BL98"/>
  <c r="N47"/>
  <c r="V47"/>
  <c r="AD47"/>
  <c r="AL47"/>
  <c r="AL48"/>
  <c r="AT47"/>
  <c r="BB47"/>
  <c r="BJ47"/>
  <c r="BR47"/>
  <c r="BR48"/>
  <c r="G97"/>
  <c r="G99"/>
  <c r="O97"/>
  <c r="O98"/>
  <c r="W97"/>
  <c r="W98"/>
  <c r="AE97"/>
  <c r="AE98"/>
  <c r="AM97"/>
  <c r="AM99"/>
  <c r="AU97"/>
  <c r="AU98"/>
  <c r="BC97"/>
  <c r="BC98"/>
  <c r="BK97"/>
  <c r="BK98"/>
  <c r="BS97"/>
  <c r="BS98"/>
  <c r="E47"/>
  <c r="E48"/>
  <c r="M47"/>
  <c r="M49"/>
  <c r="U47"/>
  <c r="U49"/>
  <c r="AC47"/>
  <c r="AC49"/>
  <c r="AK47"/>
  <c r="AK48"/>
  <c r="AS47"/>
  <c r="BA47"/>
  <c r="BA49"/>
  <c r="BI47"/>
  <c r="BI49"/>
  <c r="BQ47"/>
  <c r="BQ49"/>
  <c r="F97"/>
  <c r="N97"/>
  <c r="N98"/>
  <c r="V97"/>
  <c r="V98"/>
  <c r="AD97"/>
  <c r="AD99"/>
  <c r="AL97"/>
  <c r="AL98"/>
  <c r="AT97"/>
  <c r="AT98"/>
  <c r="BB97"/>
  <c r="BB98"/>
  <c r="BJ97"/>
  <c r="BJ98"/>
  <c r="BR97"/>
  <c r="BR99"/>
  <c r="BH99"/>
  <c r="BQ99"/>
  <c r="E98"/>
  <c r="AB99"/>
  <c r="M98"/>
  <c r="AC98"/>
  <c r="N99"/>
  <c r="BG48"/>
  <c r="AB48"/>
  <c r="U48"/>
  <c r="AJ48"/>
  <c r="BI98"/>
  <c r="AK98"/>
  <c r="BA99"/>
  <c r="AR49"/>
  <c r="X99"/>
  <c r="BP49"/>
  <c r="AD98"/>
  <c r="AS99"/>
  <c r="AN99"/>
  <c r="AS48"/>
  <c r="E49"/>
  <c r="W49"/>
  <c r="AE49"/>
  <c r="AT99"/>
  <c r="BS49"/>
  <c r="G49"/>
  <c r="H99"/>
  <c r="BK99"/>
  <c r="AD49"/>
  <c r="AE99"/>
  <c r="BC49"/>
  <c r="W99"/>
  <c r="BK49"/>
  <c r="F49"/>
  <c r="BN98"/>
  <c r="BN99"/>
  <c r="BF98"/>
  <c r="BF99"/>
  <c r="AH99"/>
  <c r="AH98"/>
  <c r="N49"/>
  <c r="V49"/>
  <c r="AD48"/>
  <c r="AL49"/>
  <c r="AT48"/>
  <c r="BB49"/>
  <c r="BJ49"/>
  <c r="BR49"/>
  <c r="BN48"/>
  <c r="AP99"/>
  <c r="R98"/>
  <c r="AX99"/>
  <c r="AU99"/>
  <c r="BJ99"/>
  <c r="M48"/>
  <c r="AS49"/>
  <c r="BM48"/>
  <c r="Q98"/>
  <c r="T48"/>
  <c r="Z47"/>
  <c r="Z49"/>
  <c r="AI98"/>
  <c r="BO99"/>
  <c r="BC99"/>
  <c r="O99"/>
  <c r="AC48"/>
  <c r="BS99"/>
  <c r="BA48"/>
  <c r="AM47"/>
  <c r="AM49"/>
  <c r="AZ47"/>
  <c r="AP46"/>
  <c r="AA48"/>
  <c r="BG49"/>
  <c r="AH49"/>
  <c r="R49"/>
  <c r="AX48"/>
  <c r="F99"/>
  <c r="AL99"/>
  <c r="BR98"/>
  <c r="U99"/>
  <c r="AF99"/>
  <c r="K46"/>
  <c r="AW48"/>
  <c r="BH98"/>
  <c r="G48"/>
  <c r="AO48"/>
  <c r="Y98"/>
  <c r="H49"/>
  <c r="H48"/>
  <c r="AN48"/>
  <c r="AN49"/>
  <c r="AQ98"/>
  <c r="AQ99"/>
  <c r="C49"/>
  <c r="C48"/>
  <c r="D98"/>
  <c r="D99"/>
  <c r="AW98"/>
  <c r="AW99"/>
  <c r="BP98"/>
  <c r="BP99"/>
  <c r="AF48"/>
  <c r="AF49"/>
  <c r="S49"/>
  <c r="S48"/>
  <c r="L49"/>
  <c r="L48"/>
  <c r="Y49"/>
  <c r="Y48"/>
  <c r="AO98"/>
  <c r="AO99"/>
  <c r="K49"/>
  <c r="AQ48"/>
  <c r="X49"/>
  <c r="X48"/>
  <c r="BD48"/>
  <c r="BD49"/>
  <c r="AA98"/>
  <c r="AA99"/>
  <c r="D48"/>
  <c r="D49"/>
  <c r="T98"/>
  <c r="T99"/>
  <c r="AG99"/>
  <c r="AG98"/>
  <c r="AZ99"/>
  <c r="AZ98"/>
  <c r="BM98"/>
  <c r="BM99"/>
  <c r="P49"/>
  <c r="P48"/>
  <c r="AI49"/>
  <c r="AI48"/>
  <c r="AV48"/>
  <c r="AV49"/>
  <c r="BO48"/>
  <c r="BO49"/>
  <c r="AY98"/>
  <c r="AY99"/>
  <c r="I48"/>
  <c r="AG48"/>
  <c r="AJ98"/>
  <c r="O48"/>
  <c r="O49"/>
  <c r="AU48"/>
  <c r="AU49"/>
  <c r="L99"/>
  <c r="L98"/>
  <c r="AR98"/>
  <c r="AR99"/>
  <c r="BM49"/>
  <c r="C98"/>
  <c r="AI99"/>
  <c r="R99"/>
  <c r="Z48"/>
  <c r="Z99"/>
  <c r="BF49"/>
  <c r="BH49"/>
  <c r="AT49"/>
  <c r="F98"/>
  <c r="BI48"/>
  <c r="AM98"/>
  <c r="G98"/>
  <c r="N48"/>
  <c r="AV98"/>
  <c r="P98"/>
  <c r="AP48"/>
  <c r="BN49"/>
  <c r="Q47"/>
  <c r="Q49"/>
  <c r="BE47"/>
  <c r="I97"/>
  <c r="I99"/>
  <c r="U96"/>
  <c r="BE97"/>
  <c r="J49"/>
  <c r="R48"/>
  <c r="BQ48"/>
  <c r="AK49"/>
  <c r="BB48"/>
  <c r="V48"/>
  <c r="BD98"/>
  <c r="J99"/>
  <c r="D46"/>
  <c r="L46"/>
  <c r="BL47"/>
  <c r="BP96"/>
  <c r="BB99"/>
  <c r="AY49"/>
  <c r="V99"/>
  <c r="BL99"/>
  <c r="BJ48"/>
  <c r="BG98"/>
  <c r="AH48"/>
  <c r="C96"/>
  <c r="C99"/>
  <c r="C46"/>
  <c r="O46"/>
  <c r="AU46"/>
  <c r="K97"/>
  <c r="S97"/>
  <c r="AZ48"/>
  <c r="AZ49"/>
  <c r="I98"/>
  <c r="AM48"/>
  <c r="Q48"/>
  <c r="K99"/>
  <c r="K98"/>
  <c r="BL48"/>
  <c r="BL49"/>
  <c r="BE48"/>
  <c r="BE49"/>
  <c r="S99"/>
  <c r="S98"/>
  <c r="BE98"/>
  <c r="BE99"/>
</calcChain>
</file>

<file path=xl/comments1.xml><?xml version="1.0" encoding="utf-8"?>
<comments xmlns="http://schemas.openxmlformats.org/spreadsheetml/2006/main">
  <authors>
    <author>Yukio Maehara</author>
  </authors>
  <commentList>
    <comment ref="AP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  <comment ref="AP5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  <comment ref="AP10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</commentList>
</comments>
</file>

<file path=xl/comments2.xml><?xml version="1.0" encoding="utf-8"?>
<comments xmlns="http://schemas.openxmlformats.org/spreadsheetml/2006/main">
  <authors>
    <author>Yukio Maehara</author>
  </authors>
  <commentList>
    <comment ref="AP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  <comment ref="AP5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</commentList>
</comments>
</file>

<file path=xl/comments3.xml><?xml version="1.0" encoding="utf-8"?>
<comments xmlns="http://schemas.openxmlformats.org/spreadsheetml/2006/main">
  <authors>
    <author>Yukio Maehara</author>
  </authors>
  <commentList>
    <comment ref="AP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  <comment ref="AP5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</commentList>
</comments>
</file>

<file path=xl/comments4.xml><?xml version="1.0" encoding="utf-8"?>
<comments xmlns="http://schemas.openxmlformats.org/spreadsheetml/2006/main">
  <authors>
    <author>Yukio Maehara</author>
  </authors>
  <commentList>
    <comment ref="AP3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  <comment ref="AP52" authorId="0">
      <text>
        <r>
          <rPr>
            <b/>
            <sz val="9"/>
            <color indexed="81"/>
            <rFont val="ＭＳ Ｐゴシック"/>
            <family val="3"/>
            <charset val="128"/>
          </rPr>
          <t>Yukio Maehara:</t>
        </r>
        <r>
          <rPr>
            <sz val="9"/>
            <color indexed="81"/>
            <rFont val="ＭＳ Ｐゴシック"/>
            <family val="3"/>
            <charset val="128"/>
          </rPr>
          <t xml:space="preserve">
Immediate Repetition</t>
        </r>
      </text>
    </comment>
  </commentList>
</comments>
</file>

<file path=xl/sharedStrings.xml><?xml version="1.0" encoding="utf-8"?>
<sst xmlns="http://schemas.openxmlformats.org/spreadsheetml/2006/main" count="601" uniqueCount="99">
  <si>
    <t>R</t>
    <phoneticPr fontId="4"/>
  </si>
  <si>
    <t>NSQ</t>
    <phoneticPr fontId="4"/>
  </si>
  <si>
    <t>RNG2</t>
    <phoneticPr fontId="4"/>
  </si>
  <si>
    <t>TPI</t>
    <phoneticPr fontId="4"/>
  </si>
  <si>
    <t>Runs</t>
    <phoneticPr fontId="4"/>
  </si>
  <si>
    <t>Coupon</t>
    <phoneticPr fontId="4"/>
  </si>
  <si>
    <t>Response Frequency</t>
    <phoneticPr fontId="4"/>
  </si>
  <si>
    <t>1st Order Difference</t>
    <phoneticPr fontId="4"/>
  </si>
  <si>
    <t>Phi</t>
    <phoneticPr fontId="4"/>
  </si>
  <si>
    <t>21~</t>
    <phoneticPr fontId="4"/>
  </si>
  <si>
    <t>Mean</t>
    <phoneticPr fontId="4"/>
  </si>
  <si>
    <t>Median</t>
    <phoneticPr fontId="4"/>
  </si>
  <si>
    <t>Mode</t>
    <phoneticPr fontId="4"/>
  </si>
  <si>
    <t>SD</t>
    <phoneticPr fontId="4"/>
  </si>
  <si>
    <t>-</t>
    <phoneticPr fontId="4"/>
  </si>
  <si>
    <t>SE</t>
    <phoneticPr fontId="4"/>
  </si>
  <si>
    <t>95%CI</t>
    <phoneticPr fontId="4"/>
  </si>
  <si>
    <t>95%_Max</t>
    <phoneticPr fontId="4"/>
  </si>
  <si>
    <t>95%_Min</t>
    <phoneticPr fontId="4"/>
  </si>
  <si>
    <t xml:space="preserve">6,8 </t>
  </si>
  <si>
    <t xml:space="preserve">6,7,9,10,11 </t>
  </si>
  <si>
    <t xml:space="preserve">6,9 </t>
  </si>
  <si>
    <t xml:space="preserve">6,10 </t>
  </si>
  <si>
    <t xml:space="preserve">6,12 </t>
  </si>
  <si>
    <t xml:space="preserve">8,9 </t>
  </si>
  <si>
    <t xml:space="preserve">8,11 </t>
  </si>
  <si>
    <t xml:space="preserve">8,10 </t>
  </si>
  <si>
    <t xml:space="preserve">6,7,8 </t>
  </si>
  <si>
    <t>Slow</t>
    <phoneticPr fontId="4"/>
  </si>
  <si>
    <t>3*</t>
    <phoneticPr fontId="4"/>
  </si>
  <si>
    <t>19*</t>
    <phoneticPr fontId="4"/>
  </si>
  <si>
    <t>Descending</t>
    <phoneticPr fontId="4"/>
  </si>
  <si>
    <t>Combined</t>
    <phoneticPr fontId="4"/>
  </si>
  <si>
    <t>Digram Use</t>
    <phoneticPr fontId="4"/>
  </si>
  <si>
    <t>Adjacency</t>
    <phoneticPr fontId="4"/>
  </si>
  <si>
    <t>Confederate</t>
    <phoneticPr fontId="4"/>
  </si>
  <si>
    <t>Mean</t>
    <phoneticPr fontId="4"/>
  </si>
  <si>
    <t>3*</t>
    <phoneticPr fontId="4"/>
  </si>
  <si>
    <t>19*</t>
    <phoneticPr fontId="4"/>
  </si>
  <si>
    <t xml:space="preserve">1,3 </t>
  </si>
  <si>
    <t xml:space="preserve">5,7,8 </t>
  </si>
  <si>
    <t xml:space="preserve">1,7 </t>
  </si>
  <si>
    <t xml:space="preserve">7,8 </t>
  </si>
  <si>
    <t xml:space="preserve">7,11 </t>
  </si>
  <si>
    <t xml:space="preserve">5,7 </t>
  </si>
  <si>
    <t>SE</t>
    <phoneticPr fontId="4"/>
  </si>
  <si>
    <t>95%CI</t>
    <phoneticPr fontId="4"/>
  </si>
  <si>
    <t>95%_Max</t>
    <phoneticPr fontId="4"/>
  </si>
  <si>
    <t>95%_Min</t>
    <phoneticPr fontId="4"/>
  </si>
  <si>
    <t xml:space="preserve">3,9 </t>
  </si>
  <si>
    <t xml:space="preserve">1,5 </t>
  </si>
  <si>
    <t xml:space="preserve">7,9 </t>
  </si>
  <si>
    <t xml:space="preserve">3,7,9 </t>
  </si>
  <si>
    <t xml:space="preserve">3,5 </t>
  </si>
  <si>
    <t xml:space="preserve">1,9 </t>
  </si>
  <si>
    <t>Age</t>
    <phoneticPr fontId="4"/>
  </si>
  <si>
    <t>Gender</t>
    <phoneticPr fontId="4"/>
  </si>
  <si>
    <t>Task Order</t>
    <phoneticPr fontId="4"/>
  </si>
  <si>
    <t>SDS_Score</t>
    <phoneticPr fontId="4"/>
  </si>
  <si>
    <t>The number of responses</t>
    <phoneticPr fontId="4"/>
  </si>
  <si>
    <t>Ascending</t>
    <phoneticPr fontId="4"/>
  </si>
  <si>
    <t>Repetition Lag</t>
    <phoneticPr fontId="4"/>
  </si>
  <si>
    <t>Joint_Confederate</t>
    <phoneticPr fontId="4"/>
  </si>
  <si>
    <t>Joint_Computer</t>
    <phoneticPr fontId="4"/>
  </si>
  <si>
    <t>Fast</t>
    <phoneticPr fontId="4"/>
  </si>
  <si>
    <t>Computer</t>
  </si>
  <si>
    <t>Female</t>
  </si>
  <si>
    <t>Male</t>
    <phoneticPr fontId="4"/>
  </si>
  <si>
    <t>*Participants 3 and 19 were excluded from analyses because they mentioned suspicions that the human partner was a confederate.</t>
    <phoneticPr fontId="4"/>
  </si>
  <si>
    <t xml:space="preserve">4,6,9 </t>
  </si>
  <si>
    <t xml:space="preserve">6,7 </t>
  </si>
  <si>
    <t xml:space="preserve">6,8,9 </t>
  </si>
  <si>
    <t>Mean</t>
    <phoneticPr fontId="6"/>
  </si>
  <si>
    <t>SD</t>
    <phoneticPr fontId="6"/>
  </si>
  <si>
    <t>95%CI</t>
    <phoneticPr fontId="6"/>
  </si>
  <si>
    <t xml:space="preserve">4,6,8 </t>
  </si>
  <si>
    <t xml:space="preserve">4,9 </t>
  </si>
  <si>
    <t xml:space="preserve">3,6 </t>
  </si>
  <si>
    <t xml:space="preserve">3,6,10 </t>
  </si>
  <si>
    <t xml:space="preserve">5,6 </t>
  </si>
  <si>
    <t xml:space="preserve">4,5 </t>
  </si>
  <si>
    <t>Individual_Slow</t>
    <phoneticPr fontId="4"/>
  </si>
  <si>
    <t>No.</t>
    <phoneticPr fontId="4"/>
  </si>
  <si>
    <t>No.</t>
    <phoneticPr fontId="4"/>
  </si>
  <si>
    <t>Individual_Fast</t>
    <phoneticPr fontId="4"/>
  </si>
  <si>
    <t>95%_Max</t>
    <phoneticPr fontId="6"/>
  </si>
  <si>
    <t>95%_Min</t>
    <phoneticPr fontId="6"/>
  </si>
  <si>
    <t>Participant_Information</t>
    <phoneticPr fontId="4"/>
  </si>
  <si>
    <t>Composite</t>
    <phoneticPr fontId="4"/>
  </si>
  <si>
    <t>3*</t>
  </si>
  <si>
    <t>19*</t>
  </si>
  <si>
    <t>Joint_Confederate_Average_of_First100_and_Latter100</t>
    <phoneticPr fontId="4"/>
  </si>
  <si>
    <t>Joint_Computer_Average_of_First100_and_Latter100</t>
    <phoneticPr fontId="4"/>
  </si>
  <si>
    <t>Digram
Use</t>
    <phoneticPr fontId="4"/>
  </si>
  <si>
    <t>Adjacency
Combined</t>
    <phoneticPr fontId="4"/>
  </si>
  <si>
    <t>Immediate
Repetition</t>
    <phoneticPr fontId="4"/>
  </si>
  <si>
    <t>Redundancy</t>
    <phoneticPr fontId="4"/>
  </si>
  <si>
    <t>Only_Participant_Responses_after_Excluding_Pre-Prepared_Sequence_from_Joint_Confederate_Sequence</t>
    <phoneticPr fontId="4"/>
  </si>
  <si>
    <t>Only_Participant_Responses_after_Excluding_Pre-Prepared_Sequence_from_Joint_Computer_Sequence</t>
    <phoneticPr fontId="4"/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</si>
</sst>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2">
      <alignment vertical="center"/>
    </xf>
    <xf numFmtId="0" fontId="2" fillId="0" borderId="0" xfId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3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/>
  </sheetViews>
  <sheetFormatPr defaultColWidth="8.875" defaultRowHeight="13.5"/>
  <sheetData>
    <row r="1" spans="1:8">
      <c r="A1" s="2" t="s">
        <v>87</v>
      </c>
      <c r="D1" s="25" t="s">
        <v>68</v>
      </c>
    </row>
    <row r="2" spans="1:8">
      <c r="A2" s="29" t="s">
        <v>82</v>
      </c>
      <c r="B2" s="29" t="s">
        <v>56</v>
      </c>
      <c r="C2" s="29" t="s">
        <v>55</v>
      </c>
      <c r="D2" s="29" t="s">
        <v>57</v>
      </c>
      <c r="E2" s="29"/>
      <c r="F2" s="29"/>
      <c r="G2" s="29"/>
      <c r="H2" s="30" t="s">
        <v>58</v>
      </c>
    </row>
    <row r="3" spans="1:8">
      <c r="A3" s="29"/>
      <c r="B3" s="29"/>
      <c r="C3" s="29"/>
      <c r="D3" s="10">
        <v>1</v>
      </c>
      <c r="E3" s="10">
        <v>2</v>
      </c>
      <c r="F3" s="10">
        <v>3</v>
      </c>
      <c r="G3" s="10">
        <v>4</v>
      </c>
      <c r="H3" s="30"/>
    </row>
    <row r="4" spans="1:8">
      <c r="A4" s="10">
        <v>1</v>
      </c>
      <c r="B4" s="9" t="s">
        <v>66</v>
      </c>
      <c r="C4" s="9">
        <v>20</v>
      </c>
      <c r="D4" s="15" t="s">
        <v>28</v>
      </c>
      <c r="E4" s="16" t="s">
        <v>64</v>
      </c>
      <c r="F4" s="16" t="s">
        <v>65</v>
      </c>
      <c r="G4" s="16" t="s">
        <v>35</v>
      </c>
      <c r="H4" s="9">
        <v>13</v>
      </c>
    </row>
    <row r="5" spans="1:8">
      <c r="A5" s="10">
        <v>2</v>
      </c>
      <c r="B5" t="s">
        <v>67</v>
      </c>
      <c r="C5" s="9">
        <v>20</v>
      </c>
      <c r="D5" s="16" t="s">
        <v>64</v>
      </c>
      <c r="E5" s="16" t="s">
        <v>28</v>
      </c>
      <c r="F5" s="16" t="s">
        <v>65</v>
      </c>
      <c r="G5" s="16" t="s">
        <v>35</v>
      </c>
      <c r="H5" s="9">
        <v>10</v>
      </c>
    </row>
    <row r="6" spans="1:8">
      <c r="A6" s="10" t="s">
        <v>29</v>
      </c>
      <c r="B6" s="9" t="s">
        <v>66</v>
      </c>
      <c r="C6" s="9">
        <v>20</v>
      </c>
      <c r="D6" s="15" t="s">
        <v>28</v>
      </c>
      <c r="E6" s="15" t="s">
        <v>64</v>
      </c>
      <c r="F6" s="15" t="s">
        <v>35</v>
      </c>
      <c r="G6" s="15" t="s">
        <v>65</v>
      </c>
      <c r="H6" s="9">
        <v>10</v>
      </c>
    </row>
    <row r="7" spans="1:8">
      <c r="A7" s="10">
        <v>4</v>
      </c>
      <c r="B7" s="9" t="s">
        <v>66</v>
      </c>
      <c r="C7" s="9">
        <v>22</v>
      </c>
      <c r="D7" s="16" t="s">
        <v>64</v>
      </c>
      <c r="E7" s="16" t="s">
        <v>28</v>
      </c>
      <c r="F7" s="16" t="s">
        <v>35</v>
      </c>
      <c r="G7" s="16" t="s">
        <v>65</v>
      </c>
      <c r="H7" s="9">
        <v>16</v>
      </c>
    </row>
    <row r="8" spans="1:8">
      <c r="A8" s="10">
        <v>5</v>
      </c>
      <c r="B8" s="9" t="s">
        <v>66</v>
      </c>
      <c r="C8" s="9">
        <v>21</v>
      </c>
      <c r="D8" s="16" t="s">
        <v>65</v>
      </c>
      <c r="E8" s="16" t="s">
        <v>28</v>
      </c>
      <c r="F8" s="16" t="s">
        <v>64</v>
      </c>
      <c r="G8" s="16" t="s">
        <v>35</v>
      </c>
      <c r="H8" s="9">
        <v>13</v>
      </c>
    </row>
    <row r="9" spans="1:8">
      <c r="A9" s="10">
        <v>6</v>
      </c>
      <c r="B9" s="9" t="s">
        <v>66</v>
      </c>
      <c r="C9" s="9">
        <v>20</v>
      </c>
      <c r="D9" s="16" t="s">
        <v>65</v>
      </c>
      <c r="E9" s="16" t="s">
        <v>64</v>
      </c>
      <c r="F9" s="16" t="s">
        <v>28</v>
      </c>
      <c r="G9" s="16" t="s">
        <v>35</v>
      </c>
      <c r="H9" s="9">
        <v>18</v>
      </c>
    </row>
    <row r="10" spans="1:8">
      <c r="A10" s="10">
        <v>7</v>
      </c>
      <c r="B10" s="9" t="s">
        <v>66</v>
      </c>
      <c r="C10" s="9">
        <v>20</v>
      </c>
      <c r="D10" s="16" t="s">
        <v>35</v>
      </c>
      <c r="E10" s="16" t="s">
        <v>28</v>
      </c>
      <c r="F10" s="16" t="s">
        <v>64</v>
      </c>
      <c r="G10" s="16" t="s">
        <v>65</v>
      </c>
      <c r="H10" s="9">
        <v>19</v>
      </c>
    </row>
    <row r="11" spans="1:8">
      <c r="A11" s="10">
        <v>8</v>
      </c>
      <c r="B11" s="9" t="s">
        <v>66</v>
      </c>
      <c r="C11" s="9">
        <v>19</v>
      </c>
      <c r="D11" s="16" t="s">
        <v>35</v>
      </c>
      <c r="E11" s="16" t="s">
        <v>64</v>
      </c>
      <c r="F11" s="16" t="s">
        <v>28</v>
      </c>
      <c r="G11" s="16" t="s">
        <v>65</v>
      </c>
      <c r="H11" s="9">
        <v>9</v>
      </c>
    </row>
    <row r="12" spans="1:8">
      <c r="A12" s="10">
        <v>9</v>
      </c>
      <c r="B12" t="s">
        <v>67</v>
      </c>
      <c r="C12" s="9">
        <v>21</v>
      </c>
      <c r="D12" s="16" t="s">
        <v>65</v>
      </c>
      <c r="E12" s="16" t="s">
        <v>35</v>
      </c>
      <c r="F12" s="16" t="s">
        <v>28</v>
      </c>
      <c r="G12" s="16" t="s">
        <v>64</v>
      </c>
      <c r="H12" s="9">
        <v>9</v>
      </c>
    </row>
    <row r="13" spans="1:8">
      <c r="A13" s="10">
        <v>10</v>
      </c>
      <c r="B13" s="9" t="s">
        <v>66</v>
      </c>
      <c r="C13" s="9">
        <v>20</v>
      </c>
      <c r="D13" s="16" t="s">
        <v>65</v>
      </c>
      <c r="E13" s="16" t="s">
        <v>35</v>
      </c>
      <c r="F13" s="16" t="s">
        <v>64</v>
      </c>
      <c r="G13" s="16" t="s">
        <v>28</v>
      </c>
      <c r="H13" s="9">
        <v>23</v>
      </c>
    </row>
    <row r="14" spans="1:8">
      <c r="A14" s="10">
        <v>11</v>
      </c>
      <c r="B14" s="9" t="s">
        <v>66</v>
      </c>
      <c r="C14" s="9">
        <v>20</v>
      </c>
      <c r="D14" s="16" t="s">
        <v>35</v>
      </c>
      <c r="E14" s="16" t="s">
        <v>65</v>
      </c>
      <c r="F14" s="16" t="s">
        <v>28</v>
      </c>
      <c r="G14" s="16" t="s">
        <v>64</v>
      </c>
      <c r="H14" s="9">
        <v>12</v>
      </c>
    </row>
    <row r="15" spans="1:8">
      <c r="A15" s="10">
        <v>12</v>
      </c>
      <c r="B15" t="s">
        <v>67</v>
      </c>
      <c r="C15" s="9">
        <v>27</v>
      </c>
      <c r="D15" s="16" t="s">
        <v>35</v>
      </c>
      <c r="E15" s="16" t="s">
        <v>65</v>
      </c>
      <c r="F15" s="16" t="s">
        <v>64</v>
      </c>
      <c r="G15" s="16" t="s">
        <v>28</v>
      </c>
      <c r="H15" s="9">
        <v>5</v>
      </c>
    </row>
    <row r="16" spans="1:8">
      <c r="A16" s="10">
        <v>13</v>
      </c>
      <c r="B16" t="s">
        <v>67</v>
      </c>
      <c r="C16" s="9">
        <v>20</v>
      </c>
      <c r="D16" s="15" t="s">
        <v>28</v>
      </c>
      <c r="E16" s="16" t="s">
        <v>64</v>
      </c>
      <c r="F16" s="16" t="s">
        <v>65</v>
      </c>
      <c r="G16" s="16" t="s">
        <v>35</v>
      </c>
      <c r="H16" s="9">
        <v>11</v>
      </c>
    </row>
    <row r="17" spans="1:8">
      <c r="A17" s="10">
        <v>14</v>
      </c>
      <c r="B17" s="9" t="s">
        <v>66</v>
      </c>
      <c r="C17" s="9">
        <v>20</v>
      </c>
      <c r="D17" s="16" t="s">
        <v>64</v>
      </c>
      <c r="E17" s="16" t="s">
        <v>28</v>
      </c>
      <c r="F17" s="16" t="s">
        <v>65</v>
      </c>
      <c r="G17" s="16" t="s">
        <v>35</v>
      </c>
      <c r="H17" s="9">
        <v>15</v>
      </c>
    </row>
    <row r="18" spans="1:8">
      <c r="A18" s="10">
        <v>15</v>
      </c>
      <c r="B18" s="9" t="s">
        <v>66</v>
      </c>
      <c r="C18" s="9">
        <v>23</v>
      </c>
      <c r="D18" s="16" t="s">
        <v>28</v>
      </c>
      <c r="E18" s="16" t="s">
        <v>64</v>
      </c>
      <c r="F18" s="16" t="s">
        <v>35</v>
      </c>
      <c r="G18" s="16" t="s">
        <v>65</v>
      </c>
      <c r="H18" s="9">
        <v>13</v>
      </c>
    </row>
    <row r="19" spans="1:8">
      <c r="A19" s="10">
        <v>16</v>
      </c>
      <c r="B19" s="9" t="s">
        <v>66</v>
      </c>
      <c r="C19" s="9">
        <v>20</v>
      </c>
      <c r="D19" s="16" t="s">
        <v>64</v>
      </c>
      <c r="E19" s="16" t="s">
        <v>28</v>
      </c>
      <c r="F19" s="16" t="s">
        <v>35</v>
      </c>
      <c r="G19" s="16" t="s">
        <v>65</v>
      </c>
      <c r="H19" s="9">
        <v>15</v>
      </c>
    </row>
    <row r="20" spans="1:8">
      <c r="A20" s="10">
        <v>17</v>
      </c>
      <c r="B20" s="9" t="s">
        <v>66</v>
      </c>
      <c r="C20" s="9">
        <v>19</v>
      </c>
      <c r="D20" s="16" t="s">
        <v>65</v>
      </c>
      <c r="E20" s="16" t="s">
        <v>28</v>
      </c>
      <c r="F20" s="16" t="s">
        <v>64</v>
      </c>
      <c r="G20" s="16" t="s">
        <v>35</v>
      </c>
      <c r="H20" s="9">
        <v>10</v>
      </c>
    </row>
    <row r="21" spans="1:8">
      <c r="A21" s="10">
        <v>18</v>
      </c>
      <c r="B21" t="s">
        <v>67</v>
      </c>
      <c r="C21" s="9">
        <v>21</v>
      </c>
      <c r="D21" s="16" t="s">
        <v>65</v>
      </c>
      <c r="E21" s="16" t="s">
        <v>64</v>
      </c>
      <c r="F21" s="16" t="s">
        <v>28</v>
      </c>
      <c r="G21" s="16" t="s">
        <v>35</v>
      </c>
      <c r="H21" s="9">
        <v>5</v>
      </c>
    </row>
    <row r="22" spans="1:8">
      <c r="A22" s="10" t="s">
        <v>30</v>
      </c>
      <c r="B22" t="s">
        <v>67</v>
      </c>
      <c r="C22" s="9">
        <v>23</v>
      </c>
      <c r="D22" s="15" t="s">
        <v>35</v>
      </c>
      <c r="E22" s="15" t="s">
        <v>28</v>
      </c>
      <c r="F22" s="15" t="s">
        <v>64</v>
      </c>
      <c r="G22" s="15" t="s">
        <v>65</v>
      </c>
      <c r="H22" s="9">
        <v>8</v>
      </c>
    </row>
    <row r="23" spans="1:8">
      <c r="A23" s="10">
        <v>20</v>
      </c>
      <c r="B23" s="9" t="s">
        <v>66</v>
      </c>
      <c r="C23" s="9">
        <v>20</v>
      </c>
      <c r="D23" s="16" t="s">
        <v>35</v>
      </c>
      <c r="E23" s="16" t="s">
        <v>64</v>
      </c>
      <c r="F23" s="16" t="s">
        <v>28</v>
      </c>
      <c r="G23" s="16" t="s">
        <v>65</v>
      </c>
      <c r="H23" s="9">
        <v>19</v>
      </c>
    </row>
    <row r="24" spans="1:8">
      <c r="A24" s="10">
        <v>21</v>
      </c>
      <c r="B24" t="s">
        <v>67</v>
      </c>
      <c r="C24" s="9">
        <v>28</v>
      </c>
      <c r="D24" s="16" t="s">
        <v>65</v>
      </c>
      <c r="E24" s="16" t="s">
        <v>35</v>
      </c>
      <c r="F24" s="16" t="s">
        <v>28</v>
      </c>
      <c r="G24" s="16" t="s">
        <v>64</v>
      </c>
      <c r="H24" s="9">
        <v>17</v>
      </c>
    </row>
    <row r="25" spans="1:8">
      <c r="A25" s="10">
        <v>22</v>
      </c>
      <c r="B25" s="9" t="s">
        <v>66</v>
      </c>
      <c r="C25" s="9">
        <v>22</v>
      </c>
      <c r="D25" s="16" t="s">
        <v>65</v>
      </c>
      <c r="E25" s="16" t="s">
        <v>35</v>
      </c>
      <c r="F25" s="16" t="s">
        <v>64</v>
      </c>
      <c r="G25" s="16" t="s">
        <v>28</v>
      </c>
      <c r="H25" s="9">
        <v>19</v>
      </c>
    </row>
    <row r="26" spans="1:8">
      <c r="A26" s="10">
        <v>23</v>
      </c>
      <c r="B26" t="s">
        <v>67</v>
      </c>
      <c r="C26" s="9">
        <v>20</v>
      </c>
      <c r="D26" s="16" t="s">
        <v>35</v>
      </c>
      <c r="E26" s="16" t="s">
        <v>65</v>
      </c>
      <c r="F26" s="16" t="s">
        <v>28</v>
      </c>
      <c r="G26" s="16" t="s">
        <v>64</v>
      </c>
      <c r="H26" s="9">
        <v>11</v>
      </c>
    </row>
    <row r="27" spans="1:8">
      <c r="A27" s="10">
        <v>24</v>
      </c>
      <c r="B27" s="9" t="s">
        <v>66</v>
      </c>
      <c r="C27" s="9">
        <v>19</v>
      </c>
      <c r="D27" s="16" t="s">
        <v>35</v>
      </c>
      <c r="E27" s="16" t="s">
        <v>65</v>
      </c>
      <c r="F27" s="16" t="s">
        <v>64</v>
      </c>
      <c r="G27" s="16" t="s">
        <v>28</v>
      </c>
      <c r="H27" s="9">
        <v>8</v>
      </c>
    </row>
    <row r="28" spans="1:8">
      <c r="A28" s="10">
        <v>25</v>
      </c>
      <c r="B28" t="s">
        <v>67</v>
      </c>
      <c r="C28" s="9">
        <v>20</v>
      </c>
      <c r="D28" s="15" t="s">
        <v>28</v>
      </c>
      <c r="E28" s="16" t="s">
        <v>64</v>
      </c>
      <c r="F28" s="16" t="s">
        <v>65</v>
      </c>
      <c r="G28" s="16" t="s">
        <v>35</v>
      </c>
      <c r="H28" s="9">
        <v>16</v>
      </c>
    </row>
    <row r="29" spans="1:8">
      <c r="A29" s="10">
        <v>26</v>
      </c>
      <c r="B29" s="9" t="s">
        <v>66</v>
      </c>
      <c r="C29" s="9">
        <v>23</v>
      </c>
      <c r="D29" s="16" t="s">
        <v>64</v>
      </c>
      <c r="E29" s="16" t="s">
        <v>28</v>
      </c>
      <c r="F29" s="16" t="s">
        <v>65</v>
      </c>
      <c r="G29" s="16" t="s">
        <v>35</v>
      </c>
      <c r="H29" s="9">
        <v>12</v>
      </c>
    </row>
    <row r="30" spans="1:8">
      <c r="A30" s="10">
        <v>27</v>
      </c>
      <c r="B30" s="9" t="s">
        <v>66</v>
      </c>
      <c r="C30" s="9">
        <v>19</v>
      </c>
      <c r="D30" s="16" t="s">
        <v>28</v>
      </c>
      <c r="E30" s="16" t="s">
        <v>64</v>
      </c>
      <c r="F30" s="16" t="s">
        <v>35</v>
      </c>
      <c r="G30" s="16" t="s">
        <v>65</v>
      </c>
      <c r="H30" s="9">
        <v>8</v>
      </c>
    </row>
    <row r="31" spans="1:8">
      <c r="A31" s="10">
        <v>28</v>
      </c>
      <c r="B31" s="9" t="s">
        <v>66</v>
      </c>
      <c r="C31" s="9">
        <v>19</v>
      </c>
      <c r="D31" s="16" t="s">
        <v>64</v>
      </c>
      <c r="E31" s="16" t="s">
        <v>28</v>
      </c>
      <c r="F31" s="16" t="s">
        <v>35</v>
      </c>
      <c r="G31" s="16" t="s">
        <v>65</v>
      </c>
      <c r="H31" s="9">
        <v>17</v>
      </c>
    </row>
    <row r="32" spans="1:8">
      <c r="A32" s="10">
        <v>29</v>
      </c>
      <c r="B32" s="9" t="s">
        <v>66</v>
      </c>
      <c r="C32" s="9">
        <v>19</v>
      </c>
      <c r="D32" s="16" t="s">
        <v>65</v>
      </c>
      <c r="E32" s="16" t="s">
        <v>28</v>
      </c>
      <c r="F32" s="16" t="s">
        <v>64</v>
      </c>
      <c r="G32" s="16" t="s">
        <v>35</v>
      </c>
      <c r="H32" s="9">
        <v>14</v>
      </c>
    </row>
    <row r="33" spans="1:8">
      <c r="A33" s="10">
        <v>30</v>
      </c>
      <c r="B33" s="9" t="s">
        <v>66</v>
      </c>
      <c r="C33" s="9">
        <v>19</v>
      </c>
      <c r="D33" s="16" t="s">
        <v>65</v>
      </c>
      <c r="E33" s="16" t="s">
        <v>64</v>
      </c>
      <c r="F33" s="16" t="s">
        <v>28</v>
      </c>
      <c r="G33" s="16" t="s">
        <v>35</v>
      </c>
      <c r="H33" s="9">
        <v>17</v>
      </c>
    </row>
    <row r="34" spans="1:8">
      <c r="A34" s="10">
        <v>31</v>
      </c>
      <c r="B34" s="9" t="s">
        <v>66</v>
      </c>
      <c r="C34" s="9">
        <v>20</v>
      </c>
      <c r="D34" s="16" t="s">
        <v>35</v>
      </c>
      <c r="E34" s="16" t="s">
        <v>28</v>
      </c>
      <c r="F34" s="16" t="s">
        <v>64</v>
      </c>
      <c r="G34" s="16" t="s">
        <v>65</v>
      </c>
      <c r="H34" s="9">
        <v>19</v>
      </c>
    </row>
    <row r="35" spans="1:8">
      <c r="A35" s="10">
        <v>32</v>
      </c>
      <c r="B35" s="9" t="s">
        <v>66</v>
      </c>
      <c r="C35" s="9">
        <v>19</v>
      </c>
      <c r="D35" s="16" t="s">
        <v>35</v>
      </c>
      <c r="E35" s="16" t="s">
        <v>64</v>
      </c>
      <c r="F35" s="16" t="s">
        <v>28</v>
      </c>
      <c r="G35" s="16" t="s">
        <v>65</v>
      </c>
      <c r="H35" s="9">
        <v>11</v>
      </c>
    </row>
    <row r="36" spans="1:8">
      <c r="A36" s="10">
        <v>33</v>
      </c>
      <c r="B36" s="9" t="s">
        <v>66</v>
      </c>
      <c r="C36" s="9">
        <v>21</v>
      </c>
      <c r="D36" s="16" t="s">
        <v>65</v>
      </c>
      <c r="E36" s="16" t="s">
        <v>35</v>
      </c>
      <c r="F36" s="16" t="s">
        <v>28</v>
      </c>
      <c r="G36" s="16" t="s">
        <v>64</v>
      </c>
      <c r="H36" s="9">
        <v>6</v>
      </c>
    </row>
    <row r="37" spans="1:8">
      <c r="A37" s="10">
        <v>34</v>
      </c>
      <c r="B37" t="s">
        <v>67</v>
      </c>
      <c r="C37" s="9">
        <v>20</v>
      </c>
      <c r="D37" s="16" t="s">
        <v>65</v>
      </c>
      <c r="E37" s="16" t="s">
        <v>35</v>
      </c>
      <c r="F37" s="16" t="s">
        <v>64</v>
      </c>
      <c r="G37" s="16" t="s">
        <v>28</v>
      </c>
      <c r="H37" s="9">
        <v>9</v>
      </c>
    </row>
    <row r="38" spans="1:8">
      <c r="A38" s="10">
        <v>35</v>
      </c>
      <c r="B38" t="s">
        <v>67</v>
      </c>
      <c r="C38" s="9">
        <v>26</v>
      </c>
      <c r="D38" s="16" t="s">
        <v>35</v>
      </c>
      <c r="E38" s="16" t="s">
        <v>65</v>
      </c>
      <c r="F38" s="16" t="s">
        <v>28</v>
      </c>
      <c r="G38" s="16" t="s">
        <v>64</v>
      </c>
      <c r="H38" s="9">
        <v>19</v>
      </c>
    </row>
    <row r="39" spans="1:8">
      <c r="A39" s="10">
        <v>36</v>
      </c>
      <c r="B39" s="9" t="s">
        <v>66</v>
      </c>
      <c r="C39" s="9">
        <v>21</v>
      </c>
      <c r="D39" s="16" t="s">
        <v>35</v>
      </c>
      <c r="E39" s="16" t="s">
        <v>65</v>
      </c>
      <c r="F39" s="16" t="s">
        <v>64</v>
      </c>
      <c r="G39" s="16" t="s">
        <v>28</v>
      </c>
      <c r="H39" s="9">
        <v>23</v>
      </c>
    </row>
    <row r="40" spans="1:8">
      <c r="A40" s="10">
        <v>37</v>
      </c>
      <c r="B40" t="s">
        <v>67</v>
      </c>
      <c r="C40" s="9">
        <v>27</v>
      </c>
      <c r="D40" s="15" t="s">
        <v>28</v>
      </c>
      <c r="E40" s="16" t="s">
        <v>64</v>
      </c>
      <c r="F40" s="16" t="s">
        <v>65</v>
      </c>
      <c r="G40" s="16" t="s">
        <v>35</v>
      </c>
      <c r="H40" s="9">
        <v>17</v>
      </c>
    </row>
    <row r="41" spans="1:8">
      <c r="A41" s="10">
        <v>38</v>
      </c>
      <c r="B41" s="9" t="s">
        <v>66</v>
      </c>
      <c r="C41" s="9">
        <v>19</v>
      </c>
      <c r="D41" s="16" t="s">
        <v>64</v>
      </c>
      <c r="E41" s="16" t="s">
        <v>28</v>
      </c>
      <c r="F41" s="16" t="s">
        <v>65</v>
      </c>
      <c r="G41" s="16" t="s">
        <v>35</v>
      </c>
      <c r="H41" s="9">
        <v>21</v>
      </c>
    </row>
    <row r="42" spans="1:8">
      <c r="A42" s="10">
        <v>39</v>
      </c>
      <c r="B42" t="s">
        <v>67</v>
      </c>
      <c r="C42" s="9">
        <v>19</v>
      </c>
      <c r="D42" s="16" t="s">
        <v>28</v>
      </c>
      <c r="E42" s="16" t="s">
        <v>64</v>
      </c>
      <c r="F42" s="16" t="s">
        <v>35</v>
      </c>
      <c r="G42" s="16" t="s">
        <v>65</v>
      </c>
      <c r="H42" s="9">
        <v>7</v>
      </c>
    </row>
    <row r="43" spans="1:8">
      <c r="A43" s="10">
        <v>40</v>
      </c>
      <c r="B43" s="9" t="s">
        <v>66</v>
      </c>
      <c r="C43" s="9">
        <v>23</v>
      </c>
      <c r="D43" s="16" t="s">
        <v>64</v>
      </c>
      <c r="E43" s="16" t="s">
        <v>28</v>
      </c>
      <c r="F43" s="16" t="s">
        <v>35</v>
      </c>
      <c r="G43" s="16" t="s">
        <v>65</v>
      </c>
      <c r="H43" s="9">
        <v>17</v>
      </c>
    </row>
  </sheetData>
  <mergeCells count="5">
    <mergeCell ref="D2:G2"/>
    <mergeCell ref="B2:B3"/>
    <mergeCell ref="C2:C3"/>
    <mergeCell ref="H2:H3"/>
    <mergeCell ref="A2:A3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Z172"/>
  <sheetViews>
    <sheetView tabSelected="1" workbookViewId="0"/>
  </sheetViews>
  <sheetFormatPr defaultColWidth="8.875" defaultRowHeight="13.5"/>
  <cols>
    <col min="1" max="1" width="8.875" style="2"/>
    <col min="2" max="71" width="9" customWidth="1"/>
  </cols>
  <sheetData>
    <row r="1" spans="1:71">
      <c r="A1" s="2" t="s">
        <v>62</v>
      </c>
    </row>
    <row r="2" spans="1:71" s="10" customFormat="1" ht="13.5" customHeight="1">
      <c r="A2" s="30" t="s">
        <v>82</v>
      </c>
      <c r="B2" s="30" t="s">
        <v>59</v>
      </c>
      <c r="C2" s="31" t="s">
        <v>0</v>
      </c>
      <c r="D2" s="32" t="s">
        <v>33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5</v>
      </c>
      <c r="J2" s="31" t="s">
        <v>34</v>
      </c>
      <c r="K2" s="31"/>
      <c r="L2" s="31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 t="s">
        <v>7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 t="s">
        <v>61</v>
      </c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 t="s">
        <v>8</v>
      </c>
      <c r="BO2" s="29"/>
      <c r="BP2" s="29"/>
      <c r="BQ2" s="29"/>
      <c r="BR2" s="29"/>
      <c r="BS2" s="29"/>
    </row>
    <row r="3" spans="1:71" s="10" customFormat="1">
      <c r="A3" s="30"/>
      <c r="B3" s="30"/>
      <c r="C3" s="31"/>
      <c r="D3" s="32"/>
      <c r="E3" s="29"/>
      <c r="F3" s="29"/>
      <c r="G3" s="29"/>
      <c r="H3" s="29"/>
      <c r="I3" s="29"/>
      <c r="J3" s="11" t="s">
        <v>60</v>
      </c>
      <c r="K3" s="11" t="s">
        <v>31</v>
      </c>
      <c r="L3" s="23" t="s">
        <v>32</v>
      </c>
      <c r="M3" s="22">
        <v>1</v>
      </c>
      <c r="N3" s="22">
        <v>2</v>
      </c>
      <c r="O3" s="22">
        <v>3</v>
      </c>
      <c r="P3" s="22">
        <v>4</v>
      </c>
      <c r="Q3" s="22">
        <v>5</v>
      </c>
      <c r="R3" s="22">
        <v>6</v>
      </c>
      <c r="S3" s="22">
        <v>7</v>
      </c>
      <c r="T3" s="22">
        <v>8</v>
      </c>
      <c r="U3" s="22">
        <v>9</v>
      </c>
      <c r="V3" s="22">
        <v>10</v>
      </c>
      <c r="W3" s="22">
        <v>-9</v>
      </c>
      <c r="X3" s="22">
        <v>-8</v>
      </c>
      <c r="Y3" s="22">
        <v>-7</v>
      </c>
      <c r="Z3" s="22">
        <v>-6</v>
      </c>
      <c r="AA3" s="22">
        <v>-5</v>
      </c>
      <c r="AB3" s="22">
        <v>-4</v>
      </c>
      <c r="AC3" s="22">
        <v>-3</v>
      </c>
      <c r="AD3" s="22">
        <v>-2</v>
      </c>
      <c r="AE3" s="22">
        <v>-1</v>
      </c>
      <c r="AF3" s="22">
        <v>0</v>
      </c>
      <c r="AG3" s="22">
        <v>1</v>
      </c>
      <c r="AH3" s="22">
        <v>2</v>
      </c>
      <c r="AI3" s="22">
        <v>3</v>
      </c>
      <c r="AJ3" s="22">
        <v>4</v>
      </c>
      <c r="AK3" s="22">
        <v>5</v>
      </c>
      <c r="AL3" s="22">
        <v>6</v>
      </c>
      <c r="AM3" s="22">
        <v>7</v>
      </c>
      <c r="AN3" s="22">
        <v>8</v>
      </c>
      <c r="AO3" s="22">
        <v>9</v>
      </c>
      <c r="AP3" s="24">
        <v>1</v>
      </c>
      <c r="AQ3" s="22">
        <v>2</v>
      </c>
      <c r="AR3" s="22">
        <v>3</v>
      </c>
      <c r="AS3" s="22">
        <v>4</v>
      </c>
      <c r="AT3" s="22">
        <v>5</v>
      </c>
      <c r="AU3" s="22">
        <v>6</v>
      </c>
      <c r="AV3" s="22">
        <v>7</v>
      </c>
      <c r="AW3" s="22">
        <v>8</v>
      </c>
      <c r="AX3" s="22">
        <v>9</v>
      </c>
      <c r="AY3" s="22">
        <v>10</v>
      </c>
      <c r="AZ3" s="22">
        <v>11</v>
      </c>
      <c r="BA3" s="22">
        <v>12</v>
      </c>
      <c r="BB3" s="22">
        <v>13</v>
      </c>
      <c r="BC3" s="22">
        <v>14</v>
      </c>
      <c r="BD3" s="22">
        <v>15</v>
      </c>
      <c r="BE3" s="22">
        <v>16</v>
      </c>
      <c r="BF3" s="22">
        <v>17</v>
      </c>
      <c r="BG3" s="22">
        <v>18</v>
      </c>
      <c r="BH3" s="22">
        <v>19</v>
      </c>
      <c r="BI3" s="22">
        <v>20</v>
      </c>
      <c r="BJ3" s="22" t="s">
        <v>9</v>
      </c>
      <c r="BK3" s="12" t="s">
        <v>10</v>
      </c>
      <c r="BL3" s="12" t="s">
        <v>11</v>
      </c>
      <c r="BM3" s="12" t="s">
        <v>12</v>
      </c>
      <c r="BN3" s="22">
        <v>2</v>
      </c>
      <c r="BO3" s="22">
        <v>3</v>
      </c>
      <c r="BP3" s="22">
        <v>4</v>
      </c>
      <c r="BQ3" s="22">
        <v>5</v>
      </c>
      <c r="BR3" s="22">
        <v>6</v>
      </c>
      <c r="BS3" s="22">
        <v>7</v>
      </c>
    </row>
    <row r="4" spans="1:71">
      <c r="A4" s="13">
        <v>1</v>
      </c>
      <c r="B4">
        <v>200</v>
      </c>
      <c r="C4">
        <v>0.17180000000000001</v>
      </c>
      <c r="D4">
        <v>0.33260000000000001</v>
      </c>
      <c r="E4">
        <v>16.1616</v>
      </c>
      <c r="F4">
        <v>0.33410000000000001</v>
      </c>
      <c r="G4">
        <v>92.424199999999999</v>
      </c>
      <c r="H4">
        <v>0.90569999999999995</v>
      </c>
      <c r="I4">
        <v>18.18</v>
      </c>
      <c r="J4">
        <v>12</v>
      </c>
      <c r="K4">
        <v>10.5</v>
      </c>
      <c r="L4">
        <v>22.5</v>
      </c>
      <c r="M4">
        <v>20</v>
      </c>
      <c r="N4">
        <v>20</v>
      </c>
      <c r="O4">
        <v>20</v>
      </c>
      <c r="P4">
        <v>19</v>
      </c>
      <c r="Q4">
        <v>24</v>
      </c>
      <c r="R4">
        <v>17</v>
      </c>
      <c r="S4">
        <v>20</v>
      </c>
      <c r="T4">
        <v>21</v>
      </c>
      <c r="U4">
        <v>18</v>
      </c>
      <c r="V4">
        <v>21</v>
      </c>
      <c r="W4">
        <v>1</v>
      </c>
      <c r="X4">
        <v>4</v>
      </c>
      <c r="Y4">
        <v>8</v>
      </c>
      <c r="Z4">
        <v>7</v>
      </c>
      <c r="AA4">
        <v>8</v>
      </c>
      <c r="AB4">
        <v>13</v>
      </c>
      <c r="AC4">
        <v>14</v>
      </c>
      <c r="AD4">
        <v>18</v>
      </c>
      <c r="AE4">
        <v>21</v>
      </c>
      <c r="AF4">
        <v>12</v>
      </c>
      <c r="AG4">
        <v>24</v>
      </c>
      <c r="AH4">
        <v>13</v>
      </c>
      <c r="AI4">
        <v>15</v>
      </c>
      <c r="AJ4">
        <v>12</v>
      </c>
      <c r="AK4">
        <v>10</v>
      </c>
      <c r="AL4">
        <v>9</v>
      </c>
      <c r="AM4">
        <v>7</v>
      </c>
      <c r="AN4">
        <v>2</v>
      </c>
      <c r="AO4">
        <v>2</v>
      </c>
      <c r="AP4">
        <v>12</v>
      </c>
      <c r="AQ4">
        <v>2</v>
      </c>
      <c r="AR4">
        <v>13</v>
      </c>
      <c r="AS4">
        <v>0</v>
      </c>
      <c r="AT4">
        <v>20</v>
      </c>
      <c r="AU4">
        <v>10</v>
      </c>
      <c r="AV4">
        <v>13</v>
      </c>
      <c r="AW4">
        <v>13</v>
      </c>
      <c r="AX4">
        <v>22</v>
      </c>
      <c r="AY4">
        <v>11</v>
      </c>
      <c r="AZ4">
        <v>13</v>
      </c>
      <c r="BA4">
        <v>11</v>
      </c>
      <c r="BB4">
        <v>5</v>
      </c>
      <c r="BC4">
        <v>6</v>
      </c>
      <c r="BD4">
        <v>8</v>
      </c>
      <c r="BE4">
        <v>4</v>
      </c>
      <c r="BF4">
        <v>10</v>
      </c>
      <c r="BG4">
        <v>3</v>
      </c>
      <c r="BH4">
        <v>1</v>
      </c>
      <c r="BI4">
        <v>1</v>
      </c>
      <c r="BJ4">
        <v>12</v>
      </c>
      <c r="BK4">
        <v>9.8800000000000008</v>
      </c>
      <c r="BL4">
        <v>9</v>
      </c>
      <c r="BM4">
        <v>9</v>
      </c>
      <c r="BN4">
        <v>-1.476604</v>
      </c>
      <c r="BO4">
        <v>-3.40787</v>
      </c>
      <c r="BP4">
        <v>-1.3863380000000001</v>
      </c>
      <c r="BQ4">
        <v>-4.0757570000000003</v>
      </c>
      <c r="BR4">
        <v>-0.71104400000000001</v>
      </c>
      <c r="BS4">
        <v>-2.5387770000000001</v>
      </c>
    </row>
    <row r="5" spans="1:71">
      <c r="A5" s="10">
        <v>2</v>
      </c>
      <c r="B5">
        <v>200</v>
      </c>
      <c r="C5">
        <v>0.23649999999999999</v>
      </c>
      <c r="D5">
        <v>0.29649999999999999</v>
      </c>
      <c r="E5">
        <v>8.0808</v>
      </c>
      <c r="F5">
        <v>0.35949999999999999</v>
      </c>
      <c r="G5">
        <v>81.818200000000004</v>
      </c>
      <c r="H5">
        <v>0.99139999999999995</v>
      </c>
      <c r="I5">
        <v>17.45</v>
      </c>
      <c r="J5">
        <v>7.5</v>
      </c>
      <c r="K5">
        <v>9.5</v>
      </c>
      <c r="L5">
        <v>17</v>
      </c>
      <c r="M5">
        <v>17</v>
      </c>
      <c r="N5">
        <v>21</v>
      </c>
      <c r="O5">
        <v>19</v>
      </c>
      <c r="P5">
        <v>18</v>
      </c>
      <c r="Q5">
        <v>22</v>
      </c>
      <c r="R5">
        <v>22</v>
      </c>
      <c r="S5">
        <v>20</v>
      </c>
      <c r="T5">
        <v>19</v>
      </c>
      <c r="U5">
        <v>18</v>
      </c>
      <c r="V5">
        <v>24</v>
      </c>
      <c r="W5">
        <v>2</v>
      </c>
      <c r="X5">
        <v>4</v>
      </c>
      <c r="Y5">
        <v>4</v>
      </c>
      <c r="Z5">
        <v>6</v>
      </c>
      <c r="AA5">
        <v>8</v>
      </c>
      <c r="AB5">
        <v>15</v>
      </c>
      <c r="AC5">
        <v>14</v>
      </c>
      <c r="AD5">
        <v>19</v>
      </c>
      <c r="AE5">
        <v>19</v>
      </c>
      <c r="AF5">
        <v>25</v>
      </c>
      <c r="AG5">
        <v>15</v>
      </c>
      <c r="AH5">
        <v>14</v>
      </c>
      <c r="AI5">
        <v>20</v>
      </c>
      <c r="AJ5">
        <v>8</v>
      </c>
      <c r="AK5">
        <v>6</v>
      </c>
      <c r="AL5">
        <v>8</v>
      </c>
      <c r="AM5">
        <v>6</v>
      </c>
      <c r="AN5">
        <v>5</v>
      </c>
      <c r="AO5">
        <v>2</v>
      </c>
      <c r="AP5">
        <v>25</v>
      </c>
      <c r="AQ5">
        <v>0</v>
      </c>
      <c r="AR5">
        <v>9</v>
      </c>
      <c r="AS5">
        <v>0</v>
      </c>
      <c r="AT5">
        <v>15</v>
      </c>
      <c r="AU5">
        <v>8</v>
      </c>
      <c r="AV5">
        <v>16</v>
      </c>
      <c r="AW5">
        <v>11</v>
      </c>
      <c r="AX5">
        <v>16</v>
      </c>
      <c r="AY5">
        <v>15</v>
      </c>
      <c r="AZ5">
        <v>12</v>
      </c>
      <c r="BA5">
        <v>6</v>
      </c>
      <c r="BB5">
        <v>16</v>
      </c>
      <c r="BC5">
        <v>4</v>
      </c>
      <c r="BD5">
        <v>4</v>
      </c>
      <c r="BE5">
        <v>4</v>
      </c>
      <c r="BF5">
        <v>3</v>
      </c>
      <c r="BG5">
        <v>3</v>
      </c>
      <c r="BH5">
        <v>4</v>
      </c>
      <c r="BI5">
        <v>5</v>
      </c>
      <c r="BJ5">
        <v>14</v>
      </c>
      <c r="BK5">
        <v>9.83</v>
      </c>
      <c r="BL5">
        <v>9</v>
      </c>
      <c r="BM5">
        <v>1</v>
      </c>
      <c r="BN5">
        <v>0.90703999999999996</v>
      </c>
      <c r="BO5">
        <v>-3.7204389999999998</v>
      </c>
      <c r="BP5">
        <v>-1.7834639999999999</v>
      </c>
      <c r="BQ5">
        <v>-3.8552019999999998</v>
      </c>
      <c r="BR5">
        <v>-1.1652070000000001</v>
      </c>
      <c r="BS5">
        <v>-2.8580399999999999</v>
      </c>
    </row>
    <row r="6" spans="1:71" s="9" customFormat="1">
      <c r="A6" s="10" t="s">
        <v>37</v>
      </c>
      <c r="B6" s="9">
        <v>200</v>
      </c>
      <c r="C6" s="9">
        <v>0.33700000000000002</v>
      </c>
      <c r="D6" s="9">
        <v>0.31940000000000002</v>
      </c>
      <c r="E6" s="9">
        <v>13.1313</v>
      </c>
      <c r="F6" s="9">
        <v>0.3579</v>
      </c>
      <c r="G6" s="9">
        <v>95.454499999999996</v>
      </c>
      <c r="H6" s="9">
        <v>0.73829999999999996</v>
      </c>
      <c r="I6" s="9">
        <v>21.56</v>
      </c>
      <c r="J6" s="9">
        <v>10</v>
      </c>
      <c r="K6" s="9">
        <v>9</v>
      </c>
      <c r="L6" s="9">
        <v>19</v>
      </c>
      <c r="M6" s="9">
        <v>21</v>
      </c>
      <c r="N6" s="9">
        <v>20</v>
      </c>
      <c r="O6" s="9">
        <v>20</v>
      </c>
      <c r="P6" s="9">
        <v>18</v>
      </c>
      <c r="Q6" s="9">
        <v>24</v>
      </c>
      <c r="R6" s="9">
        <v>18</v>
      </c>
      <c r="S6" s="9">
        <v>17</v>
      </c>
      <c r="T6" s="9">
        <v>18</v>
      </c>
      <c r="U6" s="9">
        <v>25</v>
      </c>
      <c r="V6" s="9">
        <v>19</v>
      </c>
      <c r="W6" s="9">
        <v>2</v>
      </c>
      <c r="X6" s="9">
        <v>7</v>
      </c>
      <c r="Y6" s="9">
        <v>3</v>
      </c>
      <c r="Z6" s="9">
        <v>9</v>
      </c>
      <c r="AA6" s="9">
        <v>10</v>
      </c>
      <c r="AB6" s="9">
        <v>12</v>
      </c>
      <c r="AC6" s="9">
        <v>19</v>
      </c>
      <c r="AD6" s="9">
        <v>17</v>
      </c>
      <c r="AE6" s="9">
        <v>18</v>
      </c>
      <c r="AF6" s="9">
        <v>10</v>
      </c>
      <c r="AG6" s="9">
        <v>20</v>
      </c>
      <c r="AH6" s="9">
        <v>12</v>
      </c>
      <c r="AI6" s="9">
        <v>13</v>
      </c>
      <c r="AJ6" s="9">
        <v>16</v>
      </c>
      <c r="AK6" s="9">
        <v>8</v>
      </c>
      <c r="AL6" s="9">
        <v>9</v>
      </c>
      <c r="AM6" s="9">
        <v>8</v>
      </c>
      <c r="AN6" s="9">
        <v>4</v>
      </c>
      <c r="AO6" s="9">
        <v>3</v>
      </c>
      <c r="AP6" s="9">
        <v>10</v>
      </c>
      <c r="AQ6" s="9">
        <v>1</v>
      </c>
      <c r="AR6" s="9">
        <v>16</v>
      </c>
      <c r="AS6" s="9">
        <v>1</v>
      </c>
      <c r="AT6" s="9">
        <v>8</v>
      </c>
      <c r="AU6" s="9">
        <v>14</v>
      </c>
      <c r="AV6" s="9">
        <v>15</v>
      </c>
      <c r="AW6" s="9">
        <v>23</v>
      </c>
      <c r="AX6" s="9">
        <v>19</v>
      </c>
      <c r="AY6" s="9">
        <v>11</v>
      </c>
      <c r="AZ6" s="9">
        <v>13</v>
      </c>
      <c r="BA6" s="9">
        <v>9</v>
      </c>
      <c r="BB6" s="9">
        <v>6</v>
      </c>
      <c r="BC6" s="9">
        <v>14</v>
      </c>
      <c r="BD6" s="9">
        <v>8</v>
      </c>
      <c r="BE6" s="9">
        <v>4</v>
      </c>
      <c r="BF6" s="9">
        <v>2</v>
      </c>
      <c r="BG6" s="9">
        <v>3</v>
      </c>
      <c r="BH6" s="9">
        <v>2</v>
      </c>
      <c r="BI6" s="9">
        <v>0</v>
      </c>
      <c r="BJ6" s="9">
        <v>11</v>
      </c>
      <c r="BK6" s="9">
        <v>9.8800000000000008</v>
      </c>
      <c r="BL6" s="9">
        <v>9</v>
      </c>
      <c r="BM6" s="9">
        <v>8</v>
      </c>
      <c r="BN6" s="9">
        <v>-1.8685940000000001</v>
      </c>
      <c r="BO6" s="9">
        <v>-3.6085720000000001</v>
      </c>
      <c r="BP6" s="9">
        <v>-1.1791210000000001</v>
      </c>
      <c r="BQ6" s="9">
        <v>-3.9350000000000001</v>
      </c>
      <c r="BR6" s="9">
        <v>-2.97071</v>
      </c>
      <c r="BS6" s="9">
        <v>-2.6030660000000001</v>
      </c>
    </row>
    <row r="7" spans="1:71">
      <c r="A7" s="10">
        <v>4</v>
      </c>
      <c r="B7">
        <v>200</v>
      </c>
      <c r="C7">
        <v>0.26910000000000001</v>
      </c>
      <c r="D7">
        <v>0.28710000000000002</v>
      </c>
      <c r="E7">
        <v>8.0808</v>
      </c>
      <c r="F7">
        <v>0.34029999999999999</v>
      </c>
      <c r="G7">
        <v>93.939400000000006</v>
      </c>
      <c r="H7">
        <v>0.7238</v>
      </c>
      <c r="I7">
        <v>17.64</v>
      </c>
      <c r="J7">
        <v>10.5</v>
      </c>
      <c r="K7">
        <v>5.5</v>
      </c>
      <c r="L7">
        <v>16</v>
      </c>
      <c r="M7">
        <v>18</v>
      </c>
      <c r="N7">
        <v>20</v>
      </c>
      <c r="O7">
        <v>19</v>
      </c>
      <c r="P7">
        <v>18</v>
      </c>
      <c r="Q7">
        <v>22</v>
      </c>
      <c r="R7">
        <v>18</v>
      </c>
      <c r="S7">
        <v>24</v>
      </c>
      <c r="T7">
        <v>17</v>
      </c>
      <c r="U7">
        <v>22</v>
      </c>
      <c r="V7">
        <v>22</v>
      </c>
      <c r="W7">
        <v>2</v>
      </c>
      <c r="X7">
        <v>5</v>
      </c>
      <c r="Y7">
        <v>3</v>
      </c>
      <c r="Z7">
        <v>9</v>
      </c>
      <c r="AA7">
        <v>11</v>
      </c>
      <c r="AB7">
        <v>14</v>
      </c>
      <c r="AC7">
        <v>15</v>
      </c>
      <c r="AD7">
        <v>16</v>
      </c>
      <c r="AE7">
        <v>11</v>
      </c>
      <c r="AF7">
        <v>18</v>
      </c>
      <c r="AG7">
        <v>21</v>
      </c>
      <c r="AH7">
        <v>16</v>
      </c>
      <c r="AI7">
        <v>18</v>
      </c>
      <c r="AJ7">
        <v>13</v>
      </c>
      <c r="AK7">
        <v>11</v>
      </c>
      <c r="AL7">
        <v>7</v>
      </c>
      <c r="AM7">
        <v>5</v>
      </c>
      <c r="AN7">
        <v>4</v>
      </c>
      <c r="AO7">
        <v>1</v>
      </c>
      <c r="AP7">
        <v>18</v>
      </c>
      <c r="AQ7">
        <v>0</v>
      </c>
      <c r="AR7">
        <v>14</v>
      </c>
      <c r="AS7">
        <v>1</v>
      </c>
      <c r="AT7">
        <v>23</v>
      </c>
      <c r="AU7">
        <v>7</v>
      </c>
      <c r="AV7">
        <v>8</v>
      </c>
      <c r="AW7">
        <v>17</v>
      </c>
      <c r="AX7">
        <v>19</v>
      </c>
      <c r="AY7">
        <v>12</v>
      </c>
      <c r="AZ7">
        <v>8</v>
      </c>
      <c r="BA7">
        <v>4</v>
      </c>
      <c r="BB7">
        <v>7</v>
      </c>
      <c r="BC7">
        <v>6</v>
      </c>
      <c r="BD7">
        <v>9</v>
      </c>
      <c r="BE7">
        <v>6</v>
      </c>
      <c r="BF7">
        <v>8</v>
      </c>
      <c r="BG7">
        <v>8</v>
      </c>
      <c r="BH7">
        <v>3</v>
      </c>
      <c r="BI7">
        <v>3</v>
      </c>
      <c r="BJ7">
        <v>9</v>
      </c>
      <c r="BK7">
        <v>9.8699999999999992</v>
      </c>
      <c r="BL7">
        <v>9</v>
      </c>
      <c r="BM7">
        <v>5</v>
      </c>
      <c r="BN7">
        <v>-0.39627000000000001</v>
      </c>
      <c r="BO7">
        <v>-3.7411859999999999</v>
      </c>
      <c r="BP7">
        <v>-1.1937040000000001</v>
      </c>
      <c r="BQ7">
        <v>-3.845707</v>
      </c>
      <c r="BR7">
        <v>0.15993199999999999</v>
      </c>
      <c r="BS7">
        <v>-2.6376759999999999</v>
      </c>
    </row>
    <row r="8" spans="1:71">
      <c r="A8" s="10">
        <v>5</v>
      </c>
      <c r="B8">
        <v>200</v>
      </c>
      <c r="C8">
        <v>0.41349999999999998</v>
      </c>
      <c r="D8">
        <v>0.31390000000000001</v>
      </c>
      <c r="E8">
        <v>10.101000000000001</v>
      </c>
      <c r="F8">
        <v>0.33210000000000001</v>
      </c>
      <c r="G8">
        <v>90.909099999999995</v>
      </c>
      <c r="H8">
        <v>0.88500000000000001</v>
      </c>
      <c r="I8">
        <v>17.55</v>
      </c>
      <c r="J8">
        <v>9.5</v>
      </c>
      <c r="K8">
        <v>10.5</v>
      </c>
      <c r="L8">
        <v>20</v>
      </c>
      <c r="M8">
        <v>22</v>
      </c>
      <c r="N8">
        <v>17</v>
      </c>
      <c r="O8">
        <v>22</v>
      </c>
      <c r="P8">
        <v>15</v>
      </c>
      <c r="Q8">
        <v>23</v>
      </c>
      <c r="R8">
        <v>17</v>
      </c>
      <c r="S8">
        <v>19</v>
      </c>
      <c r="T8">
        <v>23</v>
      </c>
      <c r="U8">
        <v>20</v>
      </c>
      <c r="V8">
        <v>22</v>
      </c>
      <c r="W8">
        <v>0</v>
      </c>
      <c r="X8">
        <v>4</v>
      </c>
      <c r="Y8">
        <v>7</v>
      </c>
      <c r="Z8">
        <v>9</v>
      </c>
      <c r="AA8">
        <v>12</v>
      </c>
      <c r="AB8">
        <v>9</v>
      </c>
      <c r="AC8">
        <v>13</v>
      </c>
      <c r="AD8">
        <v>20</v>
      </c>
      <c r="AE8">
        <v>21</v>
      </c>
      <c r="AF8">
        <v>18</v>
      </c>
      <c r="AG8">
        <v>19</v>
      </c>
      <c r="AH8">
        <v>14</v>
      </c>
      <c r="AI8">
        <v>11</v>
      </c>
      <c r="AJ8">
        <v>8</v>
      </c>
      <c r="AK8">
        <v>9</v>
      </c>
      <c r="AL8">
        <v>15</v>
      </c>
      <c r="AM8">
        <v>5</v>
      </c>
      <c r="AN8">
        <v>5</v>
      </c>
      <c r="AO8">
        <v>1</v>
      </c>
      <c r="AP8">
        <v>18</v>
      </c>
      <c r="AQ8">
        <v>6</v>
      </c>
      <c r="AR8">
        <v>6</v>
      </c>
      <c r="AS8">
        <v>4</v>
      </c>
      <c r="AT8">
        <v>15</v>
      </c>
      <c r="AU8">
        <v>13</v>
      </c>
      <c r="AV8">
        <v>14</v>
      </c>
      <c r="AW8">
        <v>17</v>
      </c>
      <c r="AX8">
        <v>14</v>
      </c>
      <c r="AY8">
        <v>14</v>
      </c>
      <c r="AZ8">
        <v>10</v>
      </c>
      <c r="BA8">
        <v>8</v>
      </c>
      <c r="BB8">
        <v>3</v>
      </c>
      <c r="BC8">
        <v>6</v>
      </c>
      <c r="BD8">
        <v>6</v>
      </c>
      <c r="BE8">
        <v>4</v>
      </c>
      <c r="BF8">
        <v>10</v>
      </c>
      <c r="BG8">
        <v>5</v>
      </c>
      <c r="BH8">
        <v>1</v>
      </c>
      <c r="BI8">
        <v>1</v>
      </c>
      <c r="BJ8">
        <v>15</v>
      </c>
      <c r="BK8">
        <v>9.8699999999999992</v>
      </c>
      <c r="BL8">
        <v>9</v>
      </c>
      <c r="BM8">
        <v>1</v>
      </c>
      <c r="BN8">
        <v>-0.41833799999999999</v>
      </c>
      <c r="BO8">
        <v>-2.6637019999999998</v>
      </c>
      <c r="BP8">
        <v>-2.7432620000000001</v>
      </c>
      <c r="BQ8">
        <v>-3.1974390000000001</v>
      </c>
      <c r="BR8">
        <v>-1.4187019999999999</v>
      </c>
      <c r="BS8">
        <v>-1.345518</v>
      </c>
    </row>
    <row r="9" spans="1:71">
      <c r="A9" s="10">
        <v>6</v>
      </c>
      <c r="B9">
        <v>200</v>
      </c>
      <c r="C9">
        <v>0.32729999999999998</v>
      </c>
      <c r="D9">
        <v>0.33750000000000002</v>
      </c>
      <c r="E9">
        <v>16.1616</v>
      </c>
      <c r="F9">
        <v>0.33729999999999999</v>
      </c>
      <c r="G9">
        <v>92.424199999999999</v>
      </c>
      <c r="H9">
        <v>0.69720000000000004</v>
      </c>
      <c r="I9">
        <v>18.899999999999999</v>
      </c>
      <c r="J9">
        <v>7</v>
      </c>
      <c r="K9">
        <v>5</v>
      </c>
      <c r="L9">
        <v>12</v>
      </c>
      <c r="M9">
        <v>23</v>
      </c>
      <c r="N9">
        <v>22</v>
      </c>
      <c r="O9">
        <v>17</v>
      </c>
      <c r="P9">
        <v>16</v>
      </c>
      <c r="Q9">
        <v>21</v>
      </c>
      <c r="R9">
        <v>20</v>
      </c>
      <c r="S9">
        <v>18</v>
      </c>
      <c r="T9">
        <v>20</v>
      </c>
      <c r="U9">
        <v>19</v>
      </c>
      <c r="V9">
        <v>24</v>
      </c>
      <c r="W9">
        <v>2</v>
      </c>
      <c r="X9">
        <v>4</v>
      </c>
      <c r="Y9">
        <v>11</v>
      </c>
      <c r="Z9">
        <v>10</v>
      </c>
      <c r="AA9">
        <v>12</v>
      </c>
      <c r="AB9">
        <v>11</v>
      </c>
      <c r="AC9">
        <v>8</v>
      </c>
      <c r="AD9">
        <v>23</v>
      </c>
      <c r="AE9">
        <v>10</v>
      </c>
      <c r="AF9">
        <v>18</v>
      </c>
      <c r="AG9">
        <v>14</v>
      </c>
      <c r="AH9">
        <v>7</v>
      </c>
      <c r="AI9">
        <v>17</v>
      </c>
      <c r="AJ9">
        <v>18</v>
      </c>
      <c r="AK9">
        <v>11</v>
      </c>
      <c r="AL9">
        <v>12</v>
      </c>
      <c r="AM9">
        <v>5</v>
      </c>
      <c r="AN9">
        <v>5</v>
      </c>
      <c r="AO9">
        <v>2</v>
      </c>
      <c r="AP9">
        <v>18</v>
      </c>
      <c r="AQ9">
        <v>0</v>
      </c>
      <c r="AR9">
        <v>13</v>
      </c>
      <c r="AS9">
        <v>3</v>
      </c>
      <c r="AT9">
        <v>13</v>
      </c>
      <c r="AU9">
        <v>13</v>
      </c>
      <c r="AV9">
        <v>14</v>
      </c>
      <c r="AW9">
        <v>16</v>
      </c>
      <c r="AX9">
        <v>17</v>
      </c>
      <c r="AY9">
        <v>10</v>
      </c>
      <c r="AZ9">
        <v>9</v>
      </c>
      <c r="BA9">
        <v>8</v>
      </c>
      <c r="BB9">
        <v>8</v>
      </c>
      <c r="BC9">
        <v>10</v>
      </c>
      <c r="BD9">
        <v>7</v>
      </c>
      <c r="BE9">
        <v>2</v>
      </c>
      <c r="BF9">
        <v>4</v>
      </c>
      <c r="BG9">
        <v>6</v>
      </c>
      <c r="BH9">
        <v>5</v>
      </c>
      <c r="BI9">
        <v>2</v>
      </c>
      <c r="BJ9">
        <v>12</v>
      </c>
      <c r="BK9">
        <v>9.89</v>
      </c>
      <c r="BL9">
        <v>9</v>
      </c>
      <c r="BM9">
        <v>1</v>
      </c>
      <c r="BN9">
        <v>-0.40545799999999999</v>
      </c>
      <c r="BO9">
        <v>-3.7708599999999999</v>
      </c>
      <c r="BP9">
        <v>-1.407629</v>
      </c>
      <c r="BQ9">
        <v>-3.4897040000000001</v>
      </c>
      <c r="BR9">
        <v>-1.6680839999999999</v>
      </c>
      <c r="BS9">
        <v>-2.1108449999999999</v>
      </c>
    </row>
    <row r="10" spans="1:71">
      <c r="A10" s="10">
        <v>7</v>
      </c>
      <c r="B10">
        <v>200</v>
      </c>
      <c r="C10">
        <v>0.45729999999999998</v>
      </c>
      <c r="D10">
        <v>0.32740000000000002</v>
      </c>
      <c r="E10">
        <v>14.141400000000001</v>
      </c>
      <c r="F10">
        <v>0.3362</v>
      </c>
      <c r="G10">
        <v>93.181799999999996</v>
      </c>
      <c r="H10">
        <v>0.78849999999999998</v>
      </c>
      <c r="I10">
        <v>20</v>
      </c>
      <c r="J10">
        <v>10</v>
      </c>
      <c r="K10">
        <v>8</v>
      </c>
      <c r="L10">
        <v>18</v>
      </c>
      <c r="M10">
        <v>16</v>
      </c>
      <c r="N10">
        <v>19</v>
      </c>
      <c r="O10">
        <v>18</v>
      </c>
      <c r="P10">
        <v>23</v>
      </c>
      <c r="Q10">
        <v>19</v>
      </c>
      <c r="R10">
        <v>15</v>
      </c>
      <c r="S10">
        <v>23</v>
      </c>
      <c r="T10">
        <v>23</v>
      </c>
      <c r="U10">
        <v>22</v>
      </c>
      <c r="V10">
        <v>22</v>
      </c>
      <c r="W10">
        <v>2</v>
      </c>
      <c r="X10">
        <v>8</v>
      </c>
      <c r="Y10">
        <v>2</v>
      </c>
      <c r="Z10">
        <v>13</v>
      </c>
      <c r="AA10">
        <v>10</v>
      </c>
      <c r="AB10">
        <v>8</v>
      </c>
      <c r="AC10">
        <v>18</v>
      </c>
      <c r="AD10">
        <v>10</v>
      </c>
      <c r="AE10">
        <v>16</v>
      </c>
      <c r="AF10">
        <v>17</v>
      </c>
      <c r="AG10">
        <v>20</v>
      </c>
      <c r="AH10">
        <v>26</v>
      </c>
      <c r="AI10">
        <v>6</v>
      </c>
      <c r="AJ10">
        <v>13</v>
      </c>
      <c r="AK10">
        <v>7</v>
      </c>
      <c r="AL10">
        <v>7</v>
      </c>
      <c r="AM10">
        <v>10</v>
      </c>
      <c r="AN10">
        <v>6</v>
      </c>
      <c r="AO10">
        <v>1</v>
      </c>
      <c r="AP10">
        <v>17</v>
      </c>
      <c r="AQ10">
        <v>1</v>
      </c>
      <c r="AR10">
        <v>17</v>
      </c>
      <c r="AS10">
        <v>4</v>
      </c>
      <c r="AT10">
        <v>23</v>
      </c>
      <c r="AU10">
        <v>9</v>
      </c>
      <c r="AV10">
        <v>17</v>
      </c>
      <c r="AW10">
        <v>13</v>
      </c>
      <c r="AX10">
        <v>10</v>
      </c>
      <c r="AY10">
        <v>11</v>
      </c>
      <c r="AZ10">
        <v>6</v>
      </c>
      <c r="BA10">
        <v>9</v>
      </c>
      <c r="BB10">
        <v>8</v>
      </c>
      <c r="BC10">
        <v>6</v>
      </c>
      <c r="BD10">
        <v>5</v>
      </c>
      <c r="BE10">
        <v>3</v>
      </c>
      <c r="BF10">
        <v>1</v>
      </c>
      <c r="BG10">
        <v>6</v>
      </c>
      <c r="BH10">
        <v>7</v>
      </c>
      <c r="BI10">
        <v>2</v>
      </c>
      <c r="BJ10">
        <v>15</v>
      </c>
      <c r="BK10">
        <v>9.6300000000000008</v>
      </c>
      <c r="BL10">
        <v>8</v>
      </c>
      <c r="BM10">
        <v>5</v>
      </c>
      <c r="BN10">
        <v>-0.609491</v>
      </c>
      <c r="BO10">
        <v>-3.5596920000000001</v>
      </c>
      <c r="BP10">
        <v>-0.70376300000000003</v>
      </c>
      <c r="BQ10">
        <v>-3.3445839999999998</v>
      </c>
      <c r="BR10">
        <v>0.602182</v>
      </c>
      <c r="BS10">
        <v>-2.3556530000000002</v>
      </c>
    </row>
    <row r="11" spans="1:71">
      <c r="A11" s="10">
        <v>8</v>
      </c>
      <c r="B11">
        <v>200</v>
      </c>
      <c r="C11">
        <v>0.29770000000000002</v>
      </c>
      <c r="D11">
        <v>0.33040000000000003</v>
      </c>
      <c r="E11">
        <v>14.141400000000001</v>
      </c>
      <c r="F11">
        <v>0.35220000000000001</v>
      </c>
      <c r="G11">
        <v>88.636399999999995</v>
      </c>
      <c r="H11">
        <v>1.0526</v>
      </c>
      <c r="I11">
        <v>19.7</v>
      </c>
      <c r="J11">
        <v>5</v>
      </c>
      <c r="K11">
        <v>14</v>
      </c>
      <c r="L11">
        <v>19</v>
      </c>
      <c r="M11">
        <v>19</v>
      </c>
      <c r="N11">
        <v>20</v>
      </c>
      <c r="O11">
        <v>18</v>
      </c>
      <c r="P11">
        <v>17</v>
      </c>
      <c r="Q11">
        <v>22</v>
      </c>
      <c r="R11">
        <v>16</v>
      </c>
      <c r="S11">
        <v>23</v>
      </c>
      <c r="T11">
        <v>21</v>
      </c>
      <c r="U11">
        <v>21</v>
      </c>
      <c r="V11">
        <v>23</v>
      </c>
      <c r="W11">
        <v>2</v>
      </c>
      <c r="X11">
        <v>8</v>
      </c>
      <c r="Y11">
        <v>4</v>
      </c>
      <c r="Z11">
        <v>6</v>
      </c>
      <c r="AA11">
        <v>11</v>
      </c>
      <c r="AB11">
        <v>9</v>
      </c>
      <c r="AC11">
        <v>12</v>
      </c>
      <c r="AD11">
        <v>18</v>
      </c>
      <c r="AE11">
        <v>28</v>
      </c>
      <c r="AF11">
        <v>16</v>
      </c>
      <c r="AG11">
        <v>10</v>
      </c>
      <c r="AH11">
        <v>25</v>
      </c>
      <c r="AI11">
        <v>12</v>
      </c>
      <c r="AJ11">
        <v>12</v>
      </c>
      <c r="AK11">
        <v>4</v>
      </c>
      <c r="AL11">
        <v>3</v>
      </c>
      <c r="AM11">
        <v>10</v>
      </c>
      <c r="AN11">
        <v>5</v>
      </c>
      <c r="AO11">
        <v>5</v>
      </c>
      <c r="AP11">
        <v>16</v>
      </c>
      <c r="AQ11">
        <v>0</v>
      </c>
      <c r="AR11">
        <v>9</v>
      </c>
      <c r="AS11">
        <v>1</v>
      </c>
      <c r="AT11">
        <v>21</v>
      </c>
      <c r="AU11">
        <v>14</v>
      </c>
      <c r="AV11">
        <v>17</v>
      </c>
      <c r="AW11">
        <v>16</v>
      </c>
      <c r="AX11">
        <v>13</v>
      </c>
      <c r="AY11">
        <v>10</v>
      </c>
      <c r="AZ11">
        <v>13</v>
      </c>
      <c r="BA11">
        <v>9</v>
      </c>
      <c r="BB11">
        <v>5</v>
      </c>
      <c r="BC11">
        <v>5</v>
      </c>
      <c r="BD11">
        <v>5</v>
      </c>
      <c r="BE11">
        <v>7</v>
      </c>
      <c r="BF11">
        <v>5</v>
      </c>
      <c r="BG11">
        <v>8</v>
      </c>
      <c r="BH11">
        <v>3</v>
      </c>
      <c r="BI11">
        <v>1</v>
      </c>
      <c r="BJ11">
        <v>12</v>
      </c>
      <c r="BK11">
        <v>9.8800000000000008</v>
      </c>
      <c r="BL11">
        <v>9</v>
      </c>
      <c r="BM11">
        <v>5</v>
      </c>
      <c r="BN11">
        <v>-0.76712199999999997</v>
      </c>
      <c r="BO11">
        <v>-3.7010700000000001</v>
      </c>
      <c r="BP11">
        <v>-2.1908249999999998</v>
      </c>
      <c r="BQ11">
        <v>-3.9773390000000002</v>
      </c>
      <c r="BR11">
        <v>-0.57062800000000002</v>
      </c>
      <c r="BS11">
        <v>-2.0447920000000002</v>
      </c>
    </row>
    <row r="12" spans="1:71">
      <c r="A12" s="10">
        <v>9</v>
      </c>
      <c r="B12">
        <v>200</v>
      </c>
      <c r="C12">
        <v>0.46729999999999999</v>
      </c>
      <c r="D12">
        <v>0.29909999999999998</v>
      </c>
      <c r="E12">
        <v>9.0908999999999995</v>
      </c>
      <c r="F12">
        <v>0.33610000000000001</v>
      </c>
      <c r="G12">
        <v>90.151499999999999</v>
      </c>
      <c r="H12">
        <v>1.0096000000000001</v>
      </c>
      <c r="I12">
        <v>21.56</v>
      </c>
      <c r="J12">
        <v>9.5</v>
      </c>
      <c r="K12">
        <v>9.5</v>
      </c>
      <c r="L12">
        <v>19</v>
      </c>
      <c r="M12">
        <v>17</v>
      </c>
      <c r="N12">
        <v>20</v>
      </c>
      <c r="O12">
        <v>19</v>
      </c>
      <c r="P12">
        <v>25</v>
      </c>
      <c r="Q12">
        <v>18</v>
      </c>
      <c r="R12">
        <v>15</v>
      </c>
      <c r="S12">
        <v>21</v>
      </c>
      <c r="T12">
        <v>19</v>
      </c>
      <c r="U12">
        <v>24</v>
      </c>
      <c r="V12">
        <v>22</v>
      </c>
      <c r="W12">
        <v>5</v>
      </c>
      <c r="X12">
        <v>2</v>
      </c>
      <c r="Y12">
        <v>6</v>
      </c>
      <c r="Z12">
        <v>9</v>
      </c>
      <c r="AA12">
        <v>7</v>
      </c>
      <c r="AB12">
        <v>10</v>
      </c>
      <c r="AC12">
        <v>15</v>
      </c>
      <c r="AD12">
        <v>15</v>
      </c>
      <c r="AE12">
        <v>19</v>
      </c>
      <c r="AF12">
        <v>16</v>
      </c>
      <c r="AG12">
        <v>19</v>
      </c>
      <c r="AH12">
        <v>24</v>
      </c>
      <c r="AI12">
        <v>15</v>
      </c>
      <c r="AJ12">
        <v>9</v>
      </c>
      <c r="AK12">
        <v>12</v>
      </c>
      <c r="AL12">
        <v>7</v>
      </c>
      <c r="AM12">
        <v>6</v>
      </c>
      <c r="AN12">
        <v>2</v>
      </c>
      <c r="AO12">
        <v>2</v>
      </c>
      <c r="AP12">
        <v>16</v>
      </c>
      <c r="AQ12">
        <v>0</v>
      </c>
      <c r="AR12">
        <v>15</v>
      </c>
      <c r="AS12">
        <v>4</v>
      </c>
      <c r="AT12">
        <v>14</v>
      </c>
      <c r="AU12">
        <v>12</v>
      </c>
      <c r="AV12">
        <v>17</v>
      </c>
      <c r="AW12">
        <v>19</v>
      </c>
      <c r="AX12">
        <v>10</v>
      </c>
      <c r="AY12">
        <v>15</v>
      </c>
      <c r="AZ12">
        <v>14</v>
      </c>
      <c r="BA12">
        <v>7</v>
      </c>
      <c r="BB12">
        <v>5</v>
      </c>
      <c r="BC12">
        <v>7</v>
      </c>
      <c r="BD12">
        <v>4</v>
      </c>
      <c r="BE12">
        <v>2</v>
      </c>
      <c r="BF12">
        <v>3</v>
      </c>
      <c r="BG12">
        <v>6</v>
      </c>
      <c r="BH12">
        <v>2</v>
      </c>
      <c r="BI12">
        <v>6</v>
      </c>
      <c r="BJ12">
        <v>12</v>
      </c>
      <c r="BK12">
        <v>9.8699999999999992</v>
      </c>
      <c r="BL12">
        <v>8</v>
      </c>
      <c r="BM12">
        <v>8</v>
      </c>
      <c r="BN12">
        <v>-0.79656000000000005</v>
      </c>
      <c r="BO12">
        <v>-3.7315170000000002</v>
      </c>
      <c r="BP12">
        <v>-1.1224130000000001</v>
      </c>
      <c r="BQ12">
        <v>-3.395419</v>
      </c>
      <c r="BR12">
        <v>-1.435538</v>
      </c>
      <c r="BS12">
        <v>-2.572038</v>
      </c>
    </row>
    <row r="13" spans="1:71">
      <c r="A13" s="10">
        <v>10</v>
      </c>
      <c r="B13">
        <v>200</v>
      </c>
      <c r="C13">
        <v>0.3755</v>
      </c>
      <c r="D13">
        <v>0.31859999999999999</v>
      </c>
      <c r="E13">
        <v>11.1111</v>
      </c>
      <c r="F13">
        <v>0.36009999999999998</v>
      </c>
      <c r="G13">
        <v>98.484800000000007</v>
      </c>
      <c r="H13">
        <v>0.75</v>
      </c>
      <c r="I13">
        <v>18</v>
      </c>
      <c r="J13">
        <v>4</v>
      </c>
      <c r="K13">
        <v>7.5</v>
      </c>
      <c r="L13">
        <v>11.5</v>
      </c>
      <c r="M13">
        <v>21</v>
      </c>
      <c r="N13">
        <v>20</v>
      </c>
      <c r="O13">
        <v>20</v>
      </c>
      <c r="P13">
        <v>19</v>
      </c>
      <c r="Q13">
        <v>20</v>
      </c>
      <c r="R13">
        <v>14</v>
      </c>
      <c r="S13">
        <v>22</v>
      </c>
      <c r="T13">
        <v>22</v>
      </c>
      <c r="U13">
        <v>18</v>
      </c>
      <c r="V13">
        <v>24</v>
      </c>
      <c r="W13">
        <v>2</v>
      </c>
      <c r="X13">
        <v>4</v>
      </c>
      <c r="Y13">
        <v>6</v>
      </c>
      <c r="Z13">
        <v>12</v>
      </c>
      <c r="AA13">
        <v>12</v>
      </c>
      <c r="AB13">
        <v>14</v>
      </c>
      <c r="AC13">
        <v>19</v>
      </c>
      <c r="AD13">
        <v>15</v>
      </c>
      <c r="AE13">
        <v>15</v>
      </c>
      <c r="AF13">
        <v>9</v>
      </c>
      <c r="AG13">
        <v>8</v>
      </c>
      <c r="AH13">
        <v>20</v>
      </c>
      <c r="AI13">
        <v>17</v>
      </c>
      <c r="AJ13">
        <v>10</v>
      </c>
      <c r="AK13">
        <v>9</v>
      </c>
      <c r="AL13">
        <v>9</v>
      </c>
      <c r="AM13">
        <v>11</v>
      </c>
      <c r="AN13">
        <v>5</v>
      </c>
      <c r="AO13">
        <v>3</v>
      </c>
      <c r="AP13">
        <v>9</v>
      </c>
      <c r="AQ13">
        <v>0</v>
      </c>
      <c r="AR13">
        <v>23</v>
      </c>
      <c r="AS13">
        <v>1</v>
      </c>
      <c r="AT13">
        <v>21</v>
      </c>
      <c r="AU13">
        <v>11</v>
      </c>
      <c r="AV13">
        <v>13</v>
      </c>
      <c r="AW13">
        <v>15</v>
      </c>
      <c r="AX13">
        <v>19</v>
      </c>
      <c r="AY13">
        <v>8</v>
      </c>
      <c r="AZ13">
        <v>6</v>
      </c>
      <c r="BA13">
        <v>7</v>
      </c>
      <c r="BB13">
        <v>4</v>
      </c>
      <c r="BC13">
        <v>8</v>
      </c>
      <c r="BD13">
        <v>12</v>
      </c>
      <c r="BE13">
        <v>5</v>
      </c>
      <c r="BF13">
        <v>10</v>
      </c>
      <c r="BG13">
        <v>3</v>
      </c>
      <c r="BH13">
        <v>4</v>
      </c>
      <c r="BI13">
        <v>3</v>
      </c>
      <c r="BJ13">
        <v>8</v>
      </c>
      <c r="BK13">
        <v>9.89</v>
      </c>
      <c r="BL13">
        <v>9</v>
      </c>
      <c r="BM13">
        <v>3</v>
      </c>
      <c r="BN13">
        <v>-2.051158</v>
      </c>
      <c r="BO13">
        <v>-3.9073129999999998</v>
      </c>
      <c r="BP13">
        <v>1.3226E-2</v>
      </c>
      <c r="BQ13">
        <v>-3.7845499999999999</v>
      </c>
      <c r="BR13">
        <v>-0.21071400000000001</v>
      </c>
      <c r="BS13">
        <v>-2.472035</v>
      </c>
    </row>
    <row r="14" spans="1:71">
      <c r="A14" s="10">
        <v>11</v>
      </c>
      <c r="B14">
        <v>200</v>
      </c>
      <c r="C14">
        <v>0.9778</v>
      </c>
      <c r="D14">
        <v>0.33750000000000002</v>
      </c>
      <c r="E14">
        <v>17.171700000000001</v>
      </c>
      <c r="F14">
        <v>0.3584</v>
      </c>
      <c r="G14">
        <v>89.393900000000002</v>
      </c>
      <c r="H14">
        <v>0.8972</v>
      </c>
      <c r="I14">
        <v>22.75</v>
      </c>
      <c r="J14">
        <v>8</v>
      </c>
      <c r="K14">
        <v>8</v>
      </c>
      <c r="L14">
        <v>16</v>
      </c>
      <c r="M14">
        <v>19</v>
      </c>
      <c r="N14">
        <v>24</v>
      </c>
      <c r="O14">
        <v>23</v>
      </c>
      <c r="P14">
        <v>13</v>
      </c>
      <c r="Q14">
        <v>25</v>
      </c>
      <c r="R14">
        <v>16</v>
      </c>
      <c r="S14">
        <v>22</v>
      </c>
      <c r="T14">
        <v>14</v>
      </c>
      <c r="U14">
        <v>24</v>
      </c>
      <c r="V14">
        <v>20</v>
      </c>
      <c r="W14">
        <v>4</v>
      </c>
      <c r="X14">
        <v>5</v>
      </c>
      <c r="Y14">
        <v>3</v>
      </c>
      <c r="Z14">
        <v>6</v>
      </c>
      <c r="AA14">
        <v>12</v>
      </c>
      <c r="AB14">
        <v>18</v>
      </c>
      <c r="AC14">
        <v>21</v>
      </c>
      <c r="AD14">
        <v>10</v>
      </c>
      <c r="AE14">
        <v>16</v>
      </c>
      <c r="AF14">
        <v>12</v>
      </c>
      <c r="AG14">
        <v>16</v>
      </c>
      <c r="AH14">
        <v>19</v>
      </c>
      <c r="AI14">
        <v>13</v>
      </c>
      <c r="AJ14">
        <v>12</v>
      </c>
      <c r="AK14">
        <v>6</v>
      </c>
      <c r="AL14">
        <v>8</v>
      </c>
      <c r="AM14">
        <v>10</v>
      </c>
      <c r="AN14">
        <v>6</v>
      </c>
      <c r="AO14">
        <v>3</v>
      </c>
      <c r="AP14">
        <v>12</v>
      </c>
      <c r="AQ14">
        <v>0</v>
      </c>
      <c r="AR14">
        <v>17</v>
      </c>
      <c r="AS14">
        <v>2</v>
      </c>
      <c r="AT14">
        <v>22</v>
      </c>
      <c r="AU14">
        <v>16</v>
      </c>
      <c r="AV14">
        <v>14</v>
      </c>
      <c r="AW14">
        <v>13</v>
      </c>
      <c r="AX14">
        <v>17</v>
      </c>
      <c r="AY14">
        <v>10</v>
      </c>
      <c r="AZ14">
        <v>9</v>
      </c>
      <c r="BA14">
        <v>7</v>
      </c>
      <c r="BB14">
        <v>10</v>
      </c>
      <c r="BC14">
        <v>3</v>
      </c>
      <c r="BD14">
        <v>5</v>
      </c>
      <c r="BE14">
        <v>4</v>
      </c>
      <c r="BF14">
        <v>7</v>
      </c>
      <c r="BG14">
        <v>6</v>
      </c>
      <c r="BH14">
        <v>3</v>
      </c>
      <c r="BI14">
        <v>1</v>
      </c>
      <c r="BJ14">
        <v>12</v>
      </c>
      <c r="BK14">
        <v>9.84</v>
      </c>
      <c r="BL14">
        <v>8</v>
      </c>
      <c r="BM14">
        <v>5</v>
      </c>
      <c r="BN14">
        <v>-1.605413</v>
      </c>
      <c r="BO14">
        <v>-3.859642</v>
      </c>
      <c r="BP14">
        <v>-1.0448809999999999</v>
      </c>
      <c r="BQ14">
        <v>-3.937999</v>
      </c>
      <c r="BR14">
        <v>-0.348111</v>
      </c>
      <c r="BS14">
        <v>-1.3579140000000001</v>
      </c>
    </row>
    <row r="15" spans="1:71">
      <c r="A15" s="10">
        <v>12</v>
      </c>
      <c r="B15">
        <v>200</v>
      </c>
      <c r="C15">
        <v>0.26850000000000002</v>
      </c>
      <c r="D15">
        <v>0.32479999999999998</v>
      </c>
      <c r="E15">
        <v>13.1313</v>
      </c>
      <c r="F15">
        <v>0.34770000000000001</v>
      </c>
      <c r="G15">
        <v>89.393900000000002</v>
      </c>
      <c r="H15">
        <v>0.90600000000000003</v>
      </c>
      <c r="I15">
        <v>18.11</v>
      </c>
      <c r="J15">
        <v>6.5</v>
      </c>
      <c r="K15">
        <v>10.5</v>
      </c>
      <c r="L15">
        <v>17</v>
      </c>
      <c r="M15">
        <v>19</v>
      </c>
      <c r="N15">
        <v>21</v>
      </c>
      <c r="O15">
        <v>19</v>
      </c>
      <c r="P15">
        <v>16</v>
      </c>
      <c r="Q15">
        <v>25</v>
      </c>
      <c r="R15">
        <v>18</v>
      </c>
      <c r="S15">
        <v>21</v>
      </c>
      <c r="T15">
        <v>20</v>
      </c>
      <c r="U15">
        <v>20</v>
      </c>
      <c r="V15">
        <v>21</v>
      </c>
      <c r="W15">
        <v>4</v>
      </c>
      <c r="X15">
        <v>3</v>
      </c>
      <c r="Y15">
        <v>4</v>
      </c>
      <c r="Z15">
        <v>2</v>
      </c>
      <c r="AA15">
        <v>12</v>
      </c>
      <c r="AB15">
        <v>14</v>
      </c>
      <c r="AC15">
        <v>20</v>
      </c>
      <c r="AD15">
        <v>23</v>
      </c>
      <c r="AE15">
        <v>21</v>
      </c>
      <c r="AF15">
        <v>14</v>
      </c>
      <c r="AG15">
        <v>13</v>
      </c>
      <c r="AH15">
        <v>11</v>
      </c>
      <c r="AI15">
        <v>15</v>
      </c>
      <c r="AJ15">
        <v>8</v>
      </c>
      <c r="AK15">
        <v>10</v>
      </c>
      <c r="AL15">
        <v>8</v>
      </c>
      <c r="AM15">
        <v>12</v>
      </c>
      <c r="AN15">
        <v>5</v>
      </c>
      <c r="AO15">
        <v>1</v>
      </c>
      <c r="AP15">
        <v>14</v>
      </c>
      <c r="AQ15">
        <v>0</v>
      </c>
      <c r="AR15">
        <v>15</v>
      </c>
      <c r="AS15">
        <v>1</v>
      </c>
      <c r="AT15">
        <v>16</v>
      </c>
      <c r="AU15">
        <v>14</v>
      </c>
      <c r="AV15">
        <v>19</v>
      </c>
      <c r="AW15">
        <v>14</v>
      </c>
      <c r="AX15">
        <v>13</v>
      </c>
      <c r="AY15">
        <v>18</v>
      </c>
      <c r="AZ15">
        <v>12</v>
      </c>
      <c r="BA15">
        <v>9</v>
      </c>
      <c r="BB15">
        <v>10</v>
      </c>
      <c r="BC15">
        <v>4</v>
      </c>
      <c r="BD15">
        <v>6</v>
      </c>
      <c r="BE15">
        <v>5</v>
      </c>
      <c r="BF15">
        <v>3</v>
      </c>
      <c r="BG15">
        <v>3</v>
      </c>
      <c r="BH15">
        <v>3</v>
      </c>
      <c r="BI15">
        <v>1</v>
      </c>
      <c r="BJ15">
        <v>10</v>
      </c>
      <c r="BK15">
        <v>9.67</v>
      </c>
      <c r="BL15">
        <v>9</v>
      </c>
      <c r="BM15">
        <v>7</v>
      </c>
      <c r="BN15">
        <v>-1.1290709999999999</v>
      </c>
      <c r="BO15">
        <v>-3.9409179999999999</v>
      </c>
      <c r="BP15">
        <v>-1.2685979999999999</v>
      </c>
      <c r="BQ15">
        <v>-3.819248</v>
      </c>
      <c r="BR15">
        <v>-1.2766200000000001</v>
      </c>
      <c r="BS15">
        <v>-1.969598</v>
      </c>
    </row>
    <row r="16" spans="1:71">
      <c r="A16" s="10">
        <v>13</v>
      </c>
      <c r="B16">
        <v>200</v>
      </c>
      <c r="C16">
        <v>0.59189999999999998</v>
      </c>
      <c r="D16">
        <v>0.30830000000000002</v>
      </c>
      <c r="E16">
        <v>10.101000000000001</v>
      </c>
      <c r="F16">
        <v>0.34699999999999998</v>
      </c>
      <c r="G16">
        <v>98.484800000000007</v>
      </c>
      <c r="H16">
        <v>0.62619999999999998</v>
      </c>
      <c r="I16">
        <v>21</v>
      </c>
      <c r="J16">
        <v>8.5</v>
      </c>
      <c r="K16">
        <v>6</v>
      </c>
      <c r="L16">
        <v>14.5</v>
      </c>
      <c r="M16">
        <v>14</v>
      </c>
      <c r="N16">
        <v>19</v>
      </c>
      <c r="O16">
        <v>18</v>
      </c>
      <c r="P16">
        <v>23</v>
      </c>
      <c r="Q16">
        <v>23</v>
      </c>
      <c r="R16">
        <v>17</v>
      </c>
      <c r="S16">
        <v>24</v>
      </c>
      <c r="T16">
        <v>17</v>
      </c>
      <c r="U16">
        <v>23</v>
      </c>
      <c r="V16">
        <v>22</v>
      </c>
      <c r="W16">
        <v>0</v>
      </c>
      <c r="X16">
        <v>5</v>
      </c>
      <c r="Y16">
        <v>7</v>
      </c>
      <c r="Z16">
        <v>12</v>
      </c>
      <c r="AA16">
        <v>8</v>
      </c>
      <c r="AB16">
        <v>9</v>
      </c>
      <c r="AC16">
        <v>17</v>
      </c>
      <c r="AD16">
        <v>24</v>
      </c>
      <c r="AE16">
        <v>12</v>
      </c>
      <c r="AF16">
        <v>13</v>
      </c>
      <c r="AG16">
        <v>17</v>
      </c>
      <c r="AH16">
        <v>14</v>
      </c>
      <c r="AI16">
        <v>17</v>
      </c>
      <c r="AJ16">
        <v>16</v>
      </c>
      <c r="AK16">
        <v>8</v>
      </c>
      <c r="AL16">
        <v>7</v>
      </c>
      <c r="AM16">
        <v>8</v>
      </c>
      <c r="AN16">
        <v>4</v>
      </c>
      <c r="AO16">
        <v>2</v>
      </c>
      <c r="AP16">
        <v>13</v>
      </c>
      <c r="AQ16">
        <v>1</v>
      </c>
      <c r="AR16">
        <v>22</v>
      </c>
      <c r="AS16">
        <v>2</v>
      </c>
      <c r="AT16">
        <v>25</v>
      </c>
      <c r="AU16">
        <v>13</v>
      </c>
      <c r="AV16">
        <v>13</v>
      </c>
      <c r="AW16">
        <v>13</v>
      </c>
      <c r="AX16">
        <v>14</v>
      </c>
      <c r="AY16">
        <v>9</v>
      </c>
      <c r="AZ16">
        <v>7</v>
      </c>
      <c r="BA16">
        <v>6</v>
      </c>
      <c r="BB16">
        <v>7</v>
      </c>
      <c r="BC16">
        <v>6</v>
      </c>
      <c r="BD16">
        <v>4</v>
      </c>
      <c r="BE16">
        <v>1</v>
      </c>
      <c r="BF16">
        <v>5</v>
      </c>
      <c r="BG16">
        <v>5</v>
      </c>
      <c r="BH16">
        <v>5</v>
      </c>
      <c r="BI16">
        <v>2</v>
      </c>
      <c r="BJ16">
        <v>17</v>
      </c>
      <c r="BK16">
        <v>9.6999999999999993</v>
      </c>
      <c r="BL16">
        <v>8</v>
      </c>
      <c r="BM16">
        <v>5</v>
      </c>
      <c r="BN16">
        <v>-1.3628199999999999</v>
      </c>
      <c r="BO16">
        <v>-3.672558</v>
      </c>
      <c r="BP16">
        <v>7.7450000000000001E-3</v>
      </c>
      <c r="BQ16">
        <v>-3.5024579999999998</v>
      </c>
      <c r="BR16">
        <v>0.66295400000000004</v>
      </c>
      <c r="BS16">
        <v>-1.609407</v>
      </c>
    </row>
    <row r="17" spans="1:78">
      <c r="A17" s="10">
        <v>14</v>
      </c>
      <c r="B17">
        <v>200</v>
      </c>
      <c r="C17">
        <v>0.68989999999999996</v>
      </c>
      <c r="D17">
        <v>0.34520000000000001</v>
      </c>
      <c r="E17">
        <v>17.171700000000001</v>
      </c>
      <c r="F17">
        <v>0.35570000000000002</v>
      </c>
      <c r="G17">
        <v>96.212100000000007</v>
      </c>
      <c r="H17">
        <v>0.79610000000000003</v>
      </c>
      <c r="I17">
        <v>20.22</v>
      </c>
      <c r="J17">
        <v>9.5</v>
      </c>
      <c r="K17">
        <v>9.5</v>
      </c>
      <c r="L17">
        <v>19</v>
      </c>
      <c r="M17">
        <v>15</v>
      </c>
      <c r="N17">
        <v>17</v>
      </c>
      <c r="O17">
        <v>18</v>
      </c>
      <c r="P17">
        <v>16</v>
      </c>
      <c r="Q17">
        <v>22</v>
      </c>
      <c r="R17">
        <v>21</v>
      </c>
      <c r="S17">
        <v>25</v>
      </c>
      <c r="T17">
        <v>18</v>
      </c>
      <c r="U17">
        <v>26</v>
      </c>
      <c r="V17">
        <v>22</v>
      </c>
      <c r="W17">
        <v>3</v>
      </c>
      <c r="X17">
        <v>6</v>
      </c>
      <c r="Y17">
        <v>10</v>
      </c>
      <c r="Z17">
        <v>4</v>
      </c>
      <c r="AA17">
        <v>3</v>
      </c>
      <c r="AB17">
        <v>13</v>
      </c>
      <c r="AC17">
        <v>17</v>
      </c>
      <c r="AD17">
        <v>17</v>
      </c>
      <c r="AE17">
        <v>19</v>
      </c>
      <c r="AF17">
        <v>11</v>
      </c>
      <c r="AG17">
        <v>19</v>
      </c>
      <c r="AH17">
        <v>19</v>
      </c>
      <c r="AI17">
        <v>18</v>
      </c>
      <c r="AJ17">
        <v>13</v>
      </c>
      <c r="AK17">
        <v>10</v>
      </c>
      <c r="AL17">
        <v>9</v>
      </c>
      <c r="AM17">
        <v>1</v>
      </c>
      <c r="AN17">
        <v>6</v>
      </c>
      <c r="AO17">
        <v>2</v>
      </c>
      <c r="AP17">
        <v>11</v>
      </c>
      <c r="AQ17">
        <v>2</v>
      </c>
      <c r="AR17">
        <v>22</v>
      </c>
      <c r="AS17">
        <v>1</v>
      </c>
      <c r="AT17">
        <v>25</v>
      </c>
      <c r="AU17">
        <v>13</v>
      </c>
      <c r="AV17">
        <v>20</v>
      </c>
      <c r="AW17">
        <v>10</v>
      </c>
      <c r="AX17">
        <v>10</v>
      </c>
      <c r="AY17">
        <v>6</v>
      </c>
      <c r="AZ17">
        <v>9</v>
      </c>
      <c r="BA17">
        <v>7</v>
      </c>
      <c r="BB17">
        <v>7</v>
      </c>
      <c r="BC17">
        <v>4</v>
      </c>
      <c r="BD17">
        <v>9</v>
      </c>
      <c r="BE17">
        <v>6</v>
      </c>
      <c r="BF17">
        <v>6</v>
      </c>
      <c r="BG17">
        <v>1</v>
      </c>
      <c r="BH17">
        <v>1</v>
      </c>
      <c r="BI17">
        <v>1</v>
      </c>
      <c r="BJ17">
        <v>19</v>
      </c>
      <c r="BK17">
        <v>9.74</v>
      </c>
      <c r="BL17">
        <v>8</v>
      </c>
      <c r="BM17">
        <v>5</v>
      </c>
      <c r="BN17">
        <v>-1.7463770000000001</v>
      </c>
      <c r="BO17">
        <v>-3.558262</v>
      </c>
      <c r="BP17">
        <v>-0.15859100000000001</v>
      </c>
      <c r="BQ17">
        <v>-3.8653309999999999</v>
      </c>
      <c r="BR17">
        <v>0.70672400000000002</v>
      </c>
      <c r="BS17">
        <v>-1.7101459999999999</v>
      </c>
    </row>
    <row r="18" spans="1:78">
      <c r="A18" s="10">
        <v>15</v>
      </c>
      <c r="B18">
        <v>200</v>
      </c>
      <c r="C18">
        <v>0.47199999999999998</v>
      </c>
      <c r="D18">
        <v>0.33400000000000002</v>
      </c>
      <c r="E18">
        <v>15.1515</v>
      </c>
      <c r="F18">
        <v>0.35709999999999997</v>
      </c>
      <c r="G18">
        <v>92.424199999999999</v>
      </c>
      <c r="H18">
        <v>0.72729999999999995</v>
      </c>
      <c r="I18">
        <v>15.83</v>
      </c>
      <c r="J18">
        <v>9</v>
      </c>
      <c r="K18">
        <v>8</v>
      </c>
      <c r="L18">
        <v>17</v>
      </c>
      <c r="M18">
        <v>17</v>
      </c>
      <c r="N18">
        <v>24</v>
      </c>
      <c r="O18">
        <v>19</v>
      </c>
      <c r="P18">
        <v>16</v>
      </c>
      <c r="Q18">
        <v>25</v>
      </c>
      <c r="R18">
        <v>17</v>
      </c>
      <c r="S18">
        <v>21</v>
      </c>
      <c r="T18">
        <v>19</v>
      </c>
      <c r="U18">
        <v>23</v>
      </c>
      <c r="V18">
        <v>19</v>
      </c>
      <c r="W18">
        <v>1</v>
      </c>
      <c r="X18">
        <v>5</v>
      </c>
      <c r="Y18">
        <v>8</v>
      </c>
      <c r="Z18">
        <v>10</v>
      </c>
      <c r="AA18">
        <v>8</v>
      </c>
      <c r="AB18">
        <v>8</v>
      </c>
      <c r="AC18">
        <v>14</v>
      </c>
      <c r="AD18">
        <v>28</v>
      </c>
      <c r="AE18">
        <v>16</v>
      </c>
      <c r="AF18">
        <v>12</v>
      </c>
      <c r="AG18">
        <v>18</v>
      </c>
      <c r="AH18">
        <v>10</v>
      </c>
      <c r="AI18">
        <v>10</v>
      </c>
      <c r="AJ18">
        <v>17</v>
      </c>
      <c r="AK18">
        <v>17</v>
      </c>
      <c r="AL18">
        <v>6</v>
      </c>
      <c r="AM18">
        <v>4</v>
      </c>
      <c r="AN18">
        <v>6</v>
      </c>
      <c r="AO18">
        <v>2</v>
      </c>
      <c r="AP18">
        <v>12</v>
      </c>
      <c r="AQ18">
        <v>0</v>
      </c>
      <c r="AR18">
        <v>11</v>
      </c>
      <c r="AS18">
        <v>0</v>
      </c>
      <c r="AT18">
        <v>20</v>
      </c>
      <c r="AU18">
        <v>11</v>
      </c>
      <c r="AV18">
        <v>21</v>
      </c>
      <c r="AW18">
        <v>14</v>
      </c>
      <c r="AX18">
        <v>13</v>
      </c>
      <c r="AY18">
        <v>14</v>
      </c>
      <c r="AZ18">
        <v>9</v>
      </c>
      <c r="BA18">
        <v>9</v>
      </c>
      <c r="BB18">
        <v>11</v>
      </c>
      <c r="BC18">
        <v>7</v>
      </c>
      <c r="BD18">
        <v>4</v>
      </c>
      <c r="BE18">
        <v>6</v>
      </c>
      <c r="BF18">
        <v>6</v>
      </c>
      <c r="BG18">
        <v>6</v>
      </c>
      <c r="BH18">
        <v>6</v>
      </c>
      <c r="BI18">
        <v>1</v>
      </c>
      <c r="BJ18">
        <v>9</v>
      </c>
      <c r="BK18">
        <v>9.92</v>
      </c>
      <c r="BL18">
        <v>9</v>
      </c>
      <c r="BM18">
        <v>7</v>
      </c>
      <c r="BN18">
        <v>-1.5281009999999999</v>
      </c>
      <c r="BO18">
        <v>-3.8949159999999998</v>
      </c>
      <c r="BP18">
        <v>-2.1058110000000001</v>
      </c>
      <c r="BQ18">
        <v>-4.2512780000000001</v>
      </c>
      <c r="BR18">
        <v>-1.0615920000000001</v>
      </c>
      <c r="BS18">
        <v>-2.5597539999999999</v>
      </c>
    </row>
    <row r="19" spans="1:78">
      <c r="A19" s="10">
        <v>16</v>
      </c>
      <c r="B19">
        <v>200</v>
      </c>
      <c r="C19">
        <v>0.4042</v>
      </c>
      <c r="D19">
        <v>0.3135</v>
      </c>
      <c r="E19">
        <v>12.1212</v>
      </c>
      <c r="F19">
        <v>0.34010000000000001</v>
      </c>
      <c r="G19">
        <v>95.454499999999996</v>
      </c>
      <c r="H19">
        <v>0.78949999999999998</v>
      </c>
      <c r="I19">
        <v>20.67</v>
      </c>
      <c r="J19">
        <v>5.5</v>
      </c>
      <c r="K19">
        <v>11</v>
      </c>
      <c r="L19">
        <v>16.5</v>
      </c>
      <c r="M19">
        <v>18</v>
      </c>
      <c r="N19">
        <v>16</v>
      </c>
      <c r="O19">
        <v>24</v>
      </c>
      <c r="P19">
        <v>21</v>
      </c>
      <c r="Q19">
        <v>23</v>
      </c>
      <c r="R19">
        <v>17</v>
      </c>
      <c r="S19">
        <v>20</v>
      </c>
      <c r="T19">
        <v>17</v>
      </c>
      <c r="U19">
        <v>21</v>
      </c>
      <c r="V19">
        <v>23</v>
      </c>
      <c r="W19">
        <v>4</v>
      </c>
      <c r="X19">
        <v>3</v>
      </c>
      <c r="Y19">
        <v>5</v>
      </c>
      <c r="Z19">
        <v>6</v>
      </c>
      <c r="AA19">
        <v>7</v>
      </c>
      <c r="AB19">
        <v>14</v>
      </c>
      <c r="AC19">
        <v>19</v>
      </c>
      <c r="AD19">
        <v>12</v>
      </c>
      <c r="AE19">
        <v>22</v>
      </c>
      <c r="AF19">
        <v>22</v>
      </c>
      <c r="AG19">
        <v>11</v>
      </c>
      <c r="AH19">
        <v>19</v>
      </c>
      <c r="AI19">
        <v>8</v>
      </c>
      <c r="AJ19">
        <v>17</v>
      </c>
      <c r="AK19">
        <v>15</v>
      </c>
      <c r="AL19">
        <v>8</v>
      </c>
      <c r="AM19">
        <v>5</v>
      </c>
      <c r="AN19">
        <v>1</v>
      </c>
      <c r="AO19">
        <v>2</v>
      </c>
      <c r="AP19">
        <v>21</v>
      </c>
      <c r="AQ19">
        <v>0</v>
      </c>
      <c r="AR19">
        <v>18</v>
      </c>
      <c r="AS19">
        <v>1</v>
      </c>
      <c r="AT19">
        <v>23</v>
      </c>
      <c r="AU19">
        <v>9</v>
      </c>
      <c r="AV19">
        <v>13</v>
      </c>
      <c r="AW19">
        <v>13</v>
      </c>
      <c r="AX19">
        <v>10</v>
      </c>
      <c r="AY19">
        <v>8</v>
      </c>
      <c r="AZ19">
        <v>9</v>
      </c>
      <c r="BA19">
        <v>8</v>
      </c>
      <c r="BB19">
        <v>7</v>
      </c>
      <c r="BC19">
        <v>10</v>
      </c>
      <c r="BD19">
        <v>7</v>
      </c>
      <c r="BE19">
        <v>3</v>
      </c>
      <c r="BF19">
        <v>5</v>
      </c>
      <c r="BG19">
        <v>4</v>
      </c>
      <c r="BH19">
        <v>1</v>
      </c>
      <c r="BI19">
        <v>2</v>
      </c>
      <c r="BJ19">
        <v>18</v>
      </c>
      <c r="BK19">
        <v>9.7799999999999994</v>
      </c>
      <c r="BL19">
        <v>8</v>
      </c>
      <c r="BM19">
        <v>5</v>
      </c>
      <c r="BN19">
        <v>0.13542599999999999</v>
      </c>
      <c r="BO19">
        <v>-3.7353290000000001</v>
      </c>
      <c r="BP19">
        <v>-0.33272200000000002</v>
      </c>
      <c r="BQ19">
        <v>-3.741546</v>
      </c>
      <c r="BR19">
        <v>0.70454099999999997</v>
      </c>
      <c r="BS19">
        <v>-2.2714150000000002</v>
      </c>
    </row>
    <row r="20" spans="1:78">
      <c r="A20" s="10">
        <v>17</v>
      </c>
      <c r="B20">
        <v>200</v>
      </c>
      <c r="C20">
        <v>0.20680000000000001</v>
      </c>
      <c r="D20">
        <v>0.32890000000000003</v>
      </c>
      <c r="E20">
        <v>14.141400000000001</v>
      </c>
      <c r="F20">
        <v>0.31769999999999998</v>
      </c>
      <c r="G20">
        <v>85.606099999999998</v>
      </c>
      <c r="H20">
        <v>0.95540000000000003</v>
      </c>
      <c r="I20">
        <v>18.399999999999999</v>
      </c>
      <c r="J20">
        <v>7.5</v>
      </c>
      <c r="K20">
        <v>10.5</v>
      </c>
      <c r="L20">
        <v>18</v>
      </c>
      <c r="M20">
        <v>17</v>
      </c>
      <c r="N20">
        <v>21</v>
      </c>
      <c r="O20">
        <v>19</v>
      </c>
      <c r="P20">
        <v>22</v>
      </c>
      <c r="Q20">
        <v>19</v>
      </c>
      <c r="R20">
        <v>18</v>
      </c>
      <c r="S20">
        <v>22</v>
      </c>
      <c r="T20">
        <v>18</v>
      </c>
      <c r="U20">
        <v>21</v>
      </c>
      <c r="V20">
        <v>23</v>
      </c>
      <c r="W20">
        <v>4</v>
      </c>
      <c r="X20">
        <v>3</v>
      </c>
      <c r="Y20">
        <v>9</v>
      </c>
      <c r="Z20">
        <v>10</v>
      </c>
      <c r="AA20">
        <v>4</v>
      </c>
      <c r="AB20">
        <v>12</v>
      </c>
      <c r="AC20">
        <v>16</v>
      </c>
      <c r="AD20">
        <v>15</v>
      </c>
      <c r="AE20">
        <v>21</v>
      </c>
      <c r="AF20">
        <v>18</v>
      </c>
      <c r="AG20">
        <v>15</v>
      </c>
      <c r="AH20">
        <v>20</v>
      </c>
      <c r="AI20">
        <v>7</v>
      </c>
      <c r="AJ20">
        <v>9</v>
      </c>
      <c r="AK20">
        <v>12</v>
      </c>
      <c r="AL20">
        <v>7</v>
      </c>
      <c r="AM20">
        <v>9</v>
      </c>
      <c r="AN20">
        <v>8</v>
      </c>
      <c r="AO20">
        <v>1</v>
      </c>
      <c r="AP20">
        <v>18</v>
      </c>
      <c r="AQ20">
        <v>1</v>
      </c>
      <c r="AR20">
        <v>9</v>
      </c>
      <c r="AS20">
        <v>0</v>
      </c>
      <c r="AT20">
        <v>20</v>
      </c>
      <c r="AU20">
        <v>8</v>
      </c>
      <c r="AV20">
        <v>21</v>
      </c>
      <c r="AW20">
        <v>13</v>
      </c>
      <c r="AX20">
        <v>17</v>
      </c>
      <c r="AY20">
        <v>9</v>
      </c>
      <c r="AZ20">
        <v>16</v>
      </c>
      <c r="BA20">
        <v>6</v>
      </c>
      <c r="BB20">
        <v>5</v>
      </c>
      <c r="BC20">
        <v>4</v>
      </c>
      <c r="BD20">
        <v>8</v>
      </c>
      <c r="BE20">
        <v>5</v>
      </c>
      <c r="BF20">
        <v>8</v>
      </c>
      <c r="BG20">
        <v>5</v>
      </c>
      <c r="BH20">
        <v>2</v>
      </c>
      <c r="BI20">
        <v>5</v>
      </c>
      <c r="BJ20">
        <v>10</v>
      </c>
      <c r="BK20">
        <v>9.8000000000000007</v>
      </c>
      <c r="BL20">
        <v>9</v>
      </c>
      <c r="BM20">
        <v>7</v>
      </c>
      <c r="BN20">
        <v>-0.38522899999999999</v>
      </c>
      <c r="BO20">
        <v>-3.5239220000000002</v>
      </c>
      <c r="BP20">
        <v>-1.948469</v>
      </c>
      <c r="BQ20">
        <v>-4.0568720000000003</v>
      </c>
      <c r="BR20">
        <v>-0.58433800000000002</v>
      </c>
      <c r="BS20">
        <v>-2.98028</v>
      </c>
    </row>
    <row r="21" spans="1:78">
      <c r="A21" s="10">
        <v>18</v>
      </c>
      <c r="B21">
        <v>200</v>
      </c>
      <c r="C21">
        <v>0.47360000000000002</v>
      </c>
      <c r="D21">
        <v>0.32419999999999999</v>
      </c>
      <c r="E21">
        <v>14.141400000000001</v>
      </c>
      <c r="F21">
        <v>0.3362</v>
      </c>
      <c r="G21">
        <v>87.878799999999998</v>
      </c>
      <c r="H21">
        <v>0.38979999999999998</v>
      </c>
      <c r="I21">
        <v>23.14</v>
      </c>
      <c r="J21">
        <v>9</v>
      </c>
      <c r="K21">
        <v>8.5</v>
      </c>
      <c r="L21">
        <v>17.5</v>
      </c>
      <c r="M21">
        <v>22</v>
      </c>
      <c r="N21">
        <v>17</v>
      </c>
      <c r="O21">
        <v>21</v>
      </c>
      <c r="P21">
        <v>18</v>
      </c>
      <c r="Q21">
        <v>22</v>
      </c>
      <c r="R21">
        <v>14</v>
      </c>
      <c r="S21">
        <v>20</v>
      </c>
      <c r="T21">
        <v>24</v>
      </c>
      <c r="U21">
        <v>19</v>
      </c>
      <c r="V21">
        <v>23</v>
      </c>
      <c r="W21">
        <v>1</v>
      </c>
      <c r="X21">
        <v>5</v>
      </c>
      <c r="Y21">
        <v>1</v>
      </c>
      <c r="Z21">
        <v>9</v>
      </c>
      <c r="AA21">
        <v>14</v>
      </c>
      <c r="AB21">
        <v>14</v>
      </c>
      <c r="AC21">
        <v>9</v>
      </c>
      <c r="AD21">
        <v>23</v>
      </c>
      <c r="AE21">
        <v>17</v>
      </c>
      <c r="AF21">
        <v>25</v>
      </c>
      <c r="AG21">
        <v>18</v>
      </c>
      <c r="AH21">
        <v>15</v>
      </c>
      <c r="AI21">
        <v>8</v>
      </c>
      <c r="AJ21">
        <v>9</v>
      </c>
      <c r="AK21">
        <v>9</v>
      </c>
      <c r="AL21">
        <v>5</v>
      </c>
      <c r="AM21">
        <v>8</v>
      </c>
      <c r="AN21">
        <v>3</v>
      </c>
      <c r="AO21">
        <v>7</v>
      </c>
      <c r="AP21">
        <v>25</v>
      </c>
      <c r="AQ21">
        <v>3</v>
      </c>
      <c r="AR21">
        <v>16</v>
      </c>
      <c r="AS21">
        <v>4</v>
      </c>
      <c r="AT21">
        <v>11</v>
      </c>
      <c r="AU21">
        <v>8</v>
      </c>
      <c r="AV21">
        <v>20</v>
      </c>
      <c r="AW21">
        <v>15</v>
      </c>
      <c r="AX21">
        <v>11</v>
      </c>
      <c r="AY21">
        <v>12</v>
      </c>
      <c r="AZ21">
        <v>8</v>
      </c>
      <c r="BA21">
        <v>9</v>
      </c>
      <c r="BB21">
        <v>5</v>
      </c>
      <c r="BC21">
        <v>2</v>
      </c>
      <c r="BD21">
        <v>4</v>
      </c>
      <c r="BE21">
        <v>2</v>
      </c>
      <c r="BF21">
        <v>3</v>
      </c>
      <c r="BG21">
        <v>6</v>
      </c>
      <c r="BH21">
        <v>10</v>
      </c>
      <c r="BI21">
        <v>1</v>
      </c>
      <c r="BJ21">
        <v>15</v>
      </c>
      <c r="BK21">
        <v>9.6</v>
      </c>
      <c r="BL21">
        <v>8</v>
      </c>
      <c r="BM21">
        <v>1</v>
      </c>
      <c r="BN21">
        <v>0.87025399999999997</v>
      </c>
      <c r="BO21">
        <v>-3.1743169999999998</v>
      </c>
      <c r="BP21">
        <v>-0.464368</v>
      </c>
      <c r="BQ21">
        <v>-3.1704729999999999</v>
      </c>
      <c r="BR21">
        <v>-1.6885110000000001</v>
      </c>
      <c r="BS21">
        <v>-1.957165</v>
      </c>
    </row>
    <row r="22" spans="1:78" s="9" customFormat="1">
      <c r="A22" s="10" t="s">
        <v>38</v>
      </c>
      <c r="B22" s="9">
        <v>200</v>
      </c>
      <c r="C22" s="9">
        <v>0.25900000000000001</v>
      </c>
      <c r="D22" s="9">
        <v>0.31409999999999999</v>
      </c>
      <c r="E22" s="9">
        <v>10.101000000000001</v>
      </c>
      <c r="F22" s="9">
        <v>0.32769999999999999</v>
      </c>
      <c r="G22" s="9">
        <v>90.909099999999995</v>
      </c>
      <c r="H22" s="9">
        <v>1.2928999999999999</v>
      </c>
      <c r="I22" s="9">
        <v>17.45</v>
      </c>
      <c r="J22" s="9">
        <v>17</v>
      </c>
      <c r="K22" s="9">
        <v>8</v>
      </c>
      <c r="L22" s="9">
        <v>25</v>
      </c>
      <c r="M22" s="9">
        <v>17</v>
      </c>
      <c r="N22" s="9">
        <v>17</v>
      </c>
      <c r="O22" s="9">
        <v>20</v>
      </c>
      <c r="P22" s="9">
        <v>20</v>
      </c>
      <c r="Q22" s="9">
        <v>20</v>
      </c>
      <c r="R22" s="9">
        <v>23</v>
      </c>
      <c r="S22" s="9">
        <v>24</v>
      </c>
      <c r="T22" s="9">
        <v>21</v>
      </c>
      <c r="U22" s="9">
        <v>18</v>
      </c>
      <c r="V22" s="9">
        <v>20</v>
      </c>
      <c r="W22" s="9">
        <v>0</v>
      </c>
      <c r="X22" s="9">
        <v>1</v>
      </c>
      <c r="Y22" s="9">
        <v>4</v>
      </c>
      <c r="Z22" s="9">
        <v>13</v>
      </c>
      <c r="AA22" s="9">
        <v>11</v>
      </c>
      <c r="AB22" s="9">
        <v>10</v>
      </c>
      <c r="AC22" s="9">
        <v>18</v>
      </c>
      <c r="AD22" s="9">
        <v>19</v>
      </c>
      <c r="AE22" s="9">
        <v>16</v>
      </c>
      <c r="AF22" s="9">
        <v>7</v>
      </c>
      <c r="AG22" s="9">
        <v>34</v>
      </c>
      <c r="AH22" s="9">
        <v>16</v>
      </c>
      <c r="AI22" s="9">
        <v>14</v>
      </c>
      <c r="AJ22" s="9">
        <v>12</v>
      </c>
      <c r="AK22" s="9">
        <v>8</v>
      </c>
      <c r="AL22" s="9">
        <v>6</v>
      </c>
      <c r="AM22" s="9">
        <v>5</v>
      </c>
      <c r="AN22" s="9">
        <v>4</v>
      </c>
      <c r="AO22" s="9">
        <v>2</v>
      </c>
      <c r="AP22" s="9">
        <v>7</v>
      </c>
      <c r="AQ22" s="9">
        <v>4</v>
      </c>
      <c r="AR22" s="9">
        <v>16</v>
      </c>
      <c r="AS22" s="9">
        <v>3</v>
      </c>
      <c r="AT22" s="9">
        <v>18</v>
      </c>
      <c r="AU22" s="9">
        <v>11</v>
      </c>
      <c r="AV22" s="9">
        <v>15</v>
      </c>
      <c r="AW22" s="9">
        <v>15</v>
      </c>
      <c r="AX22" s="9">
        <v>13</v>
      </c>
      <c r="AY22" s="9">
        <v>13</v>
      </c>
      <c r="AZ22" s="9">
        <v>8</v>
      </c>
      <c r="BA22" s="9">
        <v>12</v>
      </c>
      <c r="BB22" s="9">
        <v>6</v>
      </c>
      <c r="BC22" s="9">
        <v>10</v>
      </c>
      <c r="BD22" s="9">
        <v>6</v>
      </c>
      <c r="BE22" s="9">
        <v>6</v>
      </c>
      <c r="BF22" s="9">
        <v>11</v>
      </c>
      <c r="BG22" s="9">
        <v>4</v>
      </c>
      <c r="BH22" s="9">
        <v>3</v>
      </c>
      <c r="BI22" s="9">
        <v>1</v>
      </c>
      <c r="BJ22" s="9">
        <v>8</v>
      </c>
      <c r="BK22" s="9">
        <v>9.89</v>
      </c>
      <c r="BL22" s="9">
        <v>9</v>
      </c>
      <c r="BM22" s="9">
        <v>5</v>
      </c>
      <c r="BN22" s="9">
        <v>-2.3949280000000002</v>
      </c>
      <c r="BO22" s="9">
        <v>-3.1265420000000002</v>
      </c>
      <c r="BP22" s="9">
        <v>-1.2632989999999999</v>
      </c>
      <c r="BQ22" s="9">
        <v>-3.5590790000000001</v>
      </c>
      <c r="BR22" s="9">
        <v>-0.94068099999999999</v>
      </c>
      <c r="BS22" s="9">
        <v>-2.3760500000000002</v>
      </c>
    </row>
    <row r="23" spans="1:78">
      <c r="A23" s="10">
        <v>20</v>
      </c>
      <c r="B23">
        <v>200</v>
      </c>
      <c r="C23">
        <v>0.35139999999999999</v>
      </c>
      <c r="D23">
        <v>0.30209999999999998</v>
      </c>
      <c r="E23">
        <v>6.0606</v>
      </c>
      <c r="F23">
        <v>0.34620000000000001</v>
      </c>
      <c r="G23">
        <v>100.7576</v>
      </c>
      <c r="H23">
        <v>0.69899999999999995</v>
      </c>
      <c r="I23">
        <v>17.45</v>
      </c>
      <c r="J23">
        <v>10</v>
      </c>
      <c r="K23">
        <v>9</v>
      </c>
      <c r="L23">
        <v>19</v>
      </c>
      <c r="M23">
        <v>19</v>
      </c>
      <c r="N23">
        <v>16</v>
      </c>
      <c r="O23">
        <v>21</v>
      </c>
      <c r="P23">
        <v>17</v>
      </c>
      <c r="Q23">
        <v>24</v>
      </c>
      <c r="R23">
        <v>17</v>
      </c>
      <c r="S23">
        <v>21</v>
      </c>
      <c r="T23">
        <v>21</v>
      </c>
      <c r="U23">
        <v>21</v>
      </c>
      <c r="V23">
        <v>23</v>
      </c>
      <c r="W23">
        <v>2</v>
      </c>
      <c r="X23">
        <v>7</v>
      </c>
      <c r="Y23">
        <v>9</v>
      </c>
      <c r="Z23">
        <v>6</v>
      </c>
      <c r="AA23">
        <v>9</v>
      </c>
      <c r="AB23">
        <v>10</v>
      </c>
      <c r="AC23">
        <v>8</v>
      </c>
      <c r="AD23">
        <v>18</v>
      </c>
      <c r="AE23">
        <v>18</v>
      </c>
      <c r="AF23">
        <v>16</v>
      </c>
      <c r="AG23">
        <v>20</v>
      </c>
      <c r="AH23">
        <v>20</v>
      </c>
      <c r="AI23">
        <v>21</v>
      </c>
      <c r="AJ23">
        <v>7</v>
      </c>
      <c r="AK23">
        <v>10</v>
      </c>
      <c r="AL23">
        <v>5</v>
      </c>
      <c r="AM23">
        <v>9</v>
      </c>
      <c r="AN23">
        <v>3</v>
      </c>
      <c r="AO23">
        <v>2</v>
      </c>
      <c r="AP23">
        <v>15</v>
      </c>
      <c r="AQ23">
        <v>1</v>
      </c>
      <c r="AR23">
        <v>15</v>
      </c>
      <c r="AS23">
        <v>1</v>
      </c>
      <c r="AT23">
        <v>19</v>
      </c>
      <c r="AU23">
        <v>9</v>
      </c>
      <c r="AV23">
        <v>15</v>
      </c>
      <c r="AW23">
        <v>13</v>
      </c>
      <c r="AX23">
        <v>14</v>
      </c>
      <c r="AY23">
        <v>11</v>
      </c>
      <c r="AZ23">
        <v>9</v>
      </c>
      <c r="BA23">
        <v>7</v>
      </c>
      <c r="BB23">
        <v>17</v>
      </c>
      <c r="BC23">
        <v>9</v>
      </c>
      <c r="BD23">
        <v>3</v>
      </c>
      <c r="BE23">
        <v>9</v>
      </c>
      <c r="BF23">
        <v>3</v>
      </c>
      <c r="BG23">
        <v>7</v>
      </c>
      <c r="BH23">
        <v>2</v>
      </c>
      <c r="BI23">
        <v>2</v>
      </c>
      <c r="BJ23">
        <v>9</v>
      </c>
      <c r="BK23">
        <v>9.75</v>
      </c>
      <c r="BL23">
        <v>9</v>
      </c>
      <c r="BM23">
        <v>5</v>
      </c>
      <c r="BN23">
        <v>-0.95932399999999995</v>
      </c>
      <c r="BO23">
        <v>-3.5403180000000001</v>
      </c>
      <c r="BP23">
        <v>-0.96863500000000002</v>
      </c>
      <c r="BQ23">
        <v>-3.917478</v>
      </c>
      <c r="BR23">
        <v>-0.78893899999999995</v>
      </c>
      <c r="BS23">
        <v>-2.6426270000000001</v>
      </c>
    </row>
    <row r="24" spans="1:78">
      <c r="A24" s="10">
        <v>21</v>
      </c>
      <c r="B24">
        <v>200</v>
      </c>
      <c r="C24">
        <v>0.48970000000000002</v>
      </c>
      <c r="D24">
        <v>0.3271</v>
      </c>
      <c r="E24">
        <v>15.1515</v>
      </c>
      <c r="F24">
        <v>0.33100000000000002</v>
      </c>
      <c r="G24">
        <v>93.939400000000006</v>
      </c>
      <c r="H24">
        <v>0.82879999999999998</v>
      </c>
      <c r="I24">
        <v>22.22</v>
      </c>
      <c r="J24">
        <v>10</v>
      </c>
      <c r="K24">
        <v>11.5</v>
      </c>
      <c r="L24">
        <v>21.5</v>
      </c>
      <c r="M24">
        <v>22</v>
      </c>
      <c r="N24">
        <v>21</v>
      </c>
      <c r="O24">
        <v>21</v>
      </c>
      <c r="P24">
        <v>22</v>
      </c>
      <c r="Q24">
        <v>24</v>
      </c>
      <c r="R24">
        <v>14</v>
      </c>
      <c r="S24">
        <v>16</v>
      </c>
      <c r="T24">
        <v>18</v>
      </c>
      <c r="U24">
        <v>20</v>
      </c>
      <c r="V24">
        <v>22</v>
      </c>
      <c r="W24">
        <v>1</v>
      </c>
      <c r="X24">
        <v>7</v>
      </c>
      <c r="Y24">
        <v>5</v>
      </c>
      <c r="Z24">
        <v>8</v>
      </c>
      <c r="AA24">
        <v>12</v>
      </c>
      <c r="AB24">
        <v>9</v>
      </c>
      <c r="AC24">
        <v>12</v>
      </c>
      <c r="AD24">
        <v>15</v>
      </c>
      <c r="AE24">
        <v>23</v>
      </c>
      <c r="AF24">
        <v>19</v>
      </c>
      <c r="AG24">
        <v>20</v>
      </c>
      <c r="AH24">
        <v>15</v>
      </c>
      <c r="AI24">
        <v>17</v>
      </c>
      <c r="AJ24">
        <v>6</v>
      </c>
      <c r="AK24">
        <v>4</v>
      </c>
      <c r="AL24">
        <v>11</v>
      </c>
      <c r="AM24">
        <v>9</v>
      </c>
      <c r="AN24">
        <v>4</v>
      </c>
      <c r="AO24">
        <v>3</v>
      </c>
      <c r="AP24">
        <v>19</v>
      </c>
      <c r="AQ24">
        <v>3</v>
      </c>
      <c r="AR24">
        <v>19</v>
      </c>
      <c r="AS24">
        <v>1</v>
      </c>
      <c r="AT24">
        <v>12</v>
      </c>
      <c r="AU24">
        <v>11</v>
      </c>
      <c r="AV24">
        <v>9</v>
      </c>
      <c r="AW24">
        <v>15</v>
      </c>
      <c r="AX24">
        <v>16</v>
      </c>
      <c r="AY24">
        <v>10</v>
      </c>
      <c r="AZ24">
        <v>12</v>
      </c>
      <c r="BA24">
        <v>8</v>
      </c>
      <c r="BB24">
        <v>10</v>
      </c>
      <c r="BC24">
        <v>5</v>
      </c>
      <c r="BD24">
        <v>8</v>
      </c>
      <c r="BE24">
        <v>6</v>
      </c>
      <c r="BF24">
        <v>9</v>
      </c>
      <c r="BG24">
        <v>3</v>
      </c>
      <c r="BH24">
        <v>0</v>
      </c>
      <c r="BI24">
        <v>0</v>
      </c>
      <c r="BJ24">
        <v>14</v>
      </c>
      <c r="BK24">
        <v>9.86</v>
      </c>
      <c r="BL24">
        <v>9</v>
      </c>
      <c r="BM24" t="s">
        <v>39</v>
      </c>
      <c r="BN24">
        <v>-0.245194</v>
      </c>
      <c r="BO24">
        <v>-3.2178100000000001</v>
      </c>
      <c r="BP24">
        <v>-0.28016600000000003</v>
      </c>
      <c r="BQ24">
        <v>-3.6288369999999999</v>
      </c>
      <c r="BR24">
        <v>-1.40351</v>
      </c>
      <c r="BS24">
        <v>-2.015666</v>
      </c>
    </row>
    <row r="25" spans="1:78">
      <c r="A25" s="10">
        <v>22</v>
      </c>
      <c r="B25">
        <v>200</v>
      </c>
      <c r="C25">
        <v>0.32700000000000001</v>
      </c>
      <c r="D25">
        <v>0.31809999999999999</v>
      </c>
      <c r="E25">
        <v>12.1212</v>
      </c>
      <c r="F25">
        <v>0.34670000000000001</v>
      </c>
      <c r="G25">
        <v>96.212100000000007</v>
      </c>
      <c r="H25">
        <v>0.80389999999999995</v>
      </c>
      <c r="I25">
        <v>20.67</v>
      </c>
      <c r="J25">
        <v>10</v>
      </c>
      <c r="K25">
        <v>6</v>
      </c>
      <c r="L25">
        <v>16</v>
      </c>
      <c r="M25">
        <v>22</v>
      </c>
      <c r="N25">
        <v>23</v>
      </c>
      <c r="O25">
        <v>23</v>
      </c>
      <c r="P25">
        <v>16</v>
      </c>
      <c r="Q25">
        <v>18</v>
      </c>
      <c r="R25">
        <v>18</v>
      </c>
      <c r="S25">
        <v>18</v>
      </c>
      <c r="T25">
        <v>19</v>
      </c>
      <c r="U25">
        <v>23</v>
      </c>
      <c r="V25">
        <v>20</v>
      </c>
      <c r="W25">
        <v>1</v>
      </c>
      <c r="X25">
        <v>9</v>
      </c>
      <c r="Y25">
        <v>5</v>
      </c>
      <c r="Z25">
        <v>10</v>
      </c>
      <c r="AA25">
        <v>10</v>
      </c>
      <c r="AB25">
        <v>15</v>
      </c>
      <c r="AC25">
        <v>12</v>
      </c>
      <c r="AD25">
        <v>14</v>
      </c>
      <c r="AE25">
        <v>12</v>
      </c>
      <c r="AF25">
        <v>14</v>
      </c>
      <c r="AG25">
        <v>20</v>
      </c>
      <c r="AH25">
        <v>16</v>
      </c>
      <c r="AI25">
        <v>23</v>
      </c>
      <c r="AJ25">
        <v>6</v>
      </c>
      <c r="AK25">
        <v>7</v>
      </c>
      <c r="AL25">
        <v>10</v>
      </c>
      <c r="AM25">
        <v>9</v>
      </c>
      <c r="AN25">
        <v>4</v>
      </c>
      <c r="AO25">
        <v>3</v>
      </c>
      <c r="AP25">
        <v>13</v>
      </c>
      <c r="AQ25">
        <v>1</v>
      </c>
      <c r="AR25">
        <v>17</v>
      </c>
      <c r="AS25">
        <v>4</v>
      </c>
      <c r="AT25">
        <v>17</v>
      </c>
      <c r="AU25">
        <v>15</v>
      </c>
      <c r="AV25">
        <v>9</v>
      </c>
      <c r="AW25">
        <v>15</v>
      </c>
      <c r="AX25">
        <v>20</v>
      </c>
      <c r="AY25">
        <v>13</v>
      </c>
      <c r="AZ25">
        <v>8</v>
      </c>
      <c r="BA25">
        <v>6</v>
      </c>
      <c r="BB25">
        <v>8</v>
      </c>
      <c r="BC25">
        <v>6</v>
      </c>
      <c r="BD25">
        <v>5</v>
      </c>
      <c r="BE25">
        <v>8</v>
      </c>
      <c r="BF25">
        <v>4</v>
      </c>
      <c r="BG25">
        <v>6</v>
      </c>
      <c r="BH25">
        <v>2</v>
      </c>
      <c r="BI25">
        <v>1</v>
      </c>
      <c r="BJ25">
        <v>12</v>
      </c>
      <c r="BK25">
        <v>9.76</v>
      </c>
      <c r="BL25">
        <v>9</v>
      </c>
      <c r="BM25">
        <v>9</v>
      </c>
      <c r="BN25">
        <v>-1.320508</v>
      </c>
      <c r="BO25">
        <v>-3.5940639999999999</v>
      </c>
      <c r="BP25">
        <v>-0.66248499999999999</v>
      </c>
      <c r="BQ25">
        <v>-3.2654510000000001</v>
      </c>
      <c r="BR25">
        <v>-1.0600590000000001</v>
      </c>
      <c r="BS25">
        <v>-1.4900679999999999</v>
      </c>
    </row>
    <row r="26" spans="1:78">
      <c r="A26" s="10">
        <v>23</v>
      </c>
      <c r="B26">
        <v>200</v>
      </c>
      <c r="C26">
        <v>0.76019999999999999</v>
      </c>
      <c r="D26">
        <v>0.3362</v>
      </c>
      <c r="E26">
        <v>14.141400000000001</v>
      </c>
      <c r="F26">
        <v>0.35410000000000003</v>
      </c>
      <c r="G26">
        <v>95.454499999999996</v>
      </c>
      <c r="H26">
        <v>0.84309999999999996</v>
      </c>
      <c r="I26">
        <v>22.75</v>
      </c>
      <c r="J26">
        <v>9.5</v>
      </c>
      <c r="K26">
        <v>7</v>
      </c>
      <c r="L26">
        <v>16.5</v>
      </c>
      <c r="M26">
        <v>19</v>
      </c>
      <c r="N26">
        <v>24</v>
      </c>
      <c r="O26">
        <v>24</v>
      </c>
      <c r="P26">
        <v>16</v>
      </c>
      <c r="Q26">
        <v>17</v>
      </c>
      <c r="R26">
        <v>16</v>
      </c>
      <c r="S26">
        <v>22</v>
      </c>
      <c r="T26">
        <v>21</v>
      </c>
      <c r="U26">
        <v>26</v>
      </c>
      <c r="V26">
        <v>15</v>
      </c>
      <c r="W26">
        <v>3</v>
      </c>
      <c r="X26">
        <v>3</v>
      </c>
      <c r="Y26">
        <v>13</v>
      </c>
      <c r="Z26">
        <v>6</v>
      </c>
      <c r="AA26">
        <v>11</v>
      </c>
      <c r="AB26">
        <v>12</v>
      </c>
      <c r="AC26">
        <v>12</v>
      </c>
      <c r="AD26">
        <v>17</v>
      </c>
      <c r="AE26">
        <v>14</v>
      </c>
      <c r="AF26">
        <v>11</v>
      </c>
      <c r="AG26">
        <v>19</v>
      </c>
      <c r="AH26">
        <v>15</v>
      </c>
      <c r="AI26">
        <v>21</v>
      </c>
      <c r="AJ26">
        <v>10</v>
      </c>
      <c r="AK26">
        <v>7</v>
      </c>
      <c r="AL26">
        <v>13</v>
      </c>
      <c r="AM26">
        <v>6</v>
      </c>
      <c r="AN26">
        <v>5</v>
      </c>
      <c r="AO26">
        <v>2</v>
      </c>
      <c r="AP26">
        <v>11</v>
      </c>
      <c r="AQ26">
        <v>1</v>
      </c>
      <c r="AR26">
        <v>15</v>
      </c>
      <c r="AS26">
        <v>4</v>
      </c>
      <c r="AT26">
        <v>13</v>
      </c>
      <c r="AU26">
        <v>16</v>
      </c>
      <c r="AV26">
        <v>21</v>
      </c>
      <c r="AW26">
        <v>23</v>
      </c>
      <c r="AX26">
        <v>11</v>
      </c>
      <c r="AY26">
        <v>16</v>
      </c>
      <c r="AZ26">
        <v>8</v>
      </c>
      <c r="BA26">
        <v>12</v>
      </c>
      <c r="BB26">
        <v>4</v>
      </c>
      <c r="BC26">
        <v>3</v>
      </c>
      <c r="BD26">
        <v>1</v>
      </c>
      <c r="BE26">
        <v>1</v>
      </c>
      <c r="BF26">
        <v>4</v>
      </c>
      <c r="BG26">
        <v>7</v>
      </c>
      <c r="BH26">
        <v>2</v>
      </c>
      <c r="BI26">
        <v>1</v>
      </c>
      <c r="BJ26">
        <v>16</v>
      </c>
      <c r="BK26">
        <v>9.7100000000000009</v>
      </c>
      <c r="BL26">
        <v>8</v>
      </c>
      <c r="BM26">
        <v>8</v>
      </c>
      <c r="BN26">
        <v>-1.7574209999999999</v>
      </c>
      <c r="BO26">
        <v>-3.6661609999999998</v>
      </c>
      <c r="BP26">
        <v>-1.249136</v>
      </c>
      <c r="BQ26">
        <v>-3.4025889999999999</v>
      </c>
      <c r="BR26">
        <v>-2.025007</v>
      </c>
      <c r="BS26">
        <v>-1.767455</v>
      </c>
    </row>
    <row r="27" spans="1:78">
      <c r="A27" s="10">
        <v>24</v>
      </c>
      <c r="B27">
        <v>200</v>
      </c>
      <c r="C27">
        <v>0.27850000000000003</v>
      </c>
      <c r="D27">
        <v>0.30919999999999997</v>
      </c>
      <c r="E27">
        <v>12.1212</v>
      </c>
      <c r="F27">
        <v>0.34810000000000002</v>
      </c>
      <c r="G27">
        <v>100</v>
      </c>
      <c r="H27">
        <v>0.67269999999999996</v>
      </c>
      <c r="I27">
        <v>18</v>
      </c>
      <c r="J27">
        <v>5</v>
      </c>
      <c r="K27">
        <v>10.5</v>
      </c>
      <c r="L27">
        <v>15.5</v>
      </c>
      <c r="M27">
        <v>20</v>
      </c>
      <c r="N27">
        <v>15</v>
      </c>
      <c r="O27">
        <v>19</v>
      </c>
      <c r="P27">
        <v>21</v>
      </c>
      <c r="Q27">
        <v>22</v>
      </c>
      <c r="R27">
        <v>20</v>
      </c>
      <c r="S27">
        <v>19</v>
      </c>
      <c r="T27">
        <v>19</v>
      </c>
      <c r="U27">
        <v>21</v>
      </c>
      <c r="V27">
        <v>24</v>
      </c>
      <c r="W27">
        <v>0</v>
      </c>
      <c r="X27">
        <v>9</v>
      </c>
      <c r="Y27">
        <v>6</v>
      </c>
      <c r="Z27">
        <v>8</v>
      </c>
      <c r="AA27">
        <v>12</v>
      </c>
      <c r="AB27">
        <v>14</v>
      </c>
      <c r="AC27">
        <v>14</v>
      </c>
      <c r="AD27">
        <v>17</v>
      </c>
      <c r="AE27">
        <v>21</v>
      </c>
      <c r="AF27">
        <v>9</v>
      </c>
      <c r="AG27">
        <v>10</v>
      </c>
      <c r="AH27">
        <v>11</v>
      </c>
      <c r="AI27">
        <v>15</v>
      </c>
      <c r="AJ27">
        <v>17</v>
      </c>
      <c r="AK27">
        <v>13</v>
      </c>
      <c r="AL27">
        <v>12</v>
      </c>
      <c r="AM27">
        <v>6</v>
      </c>
      <c r="AN27">
        <v>3</v>
      </c>
      <c r="AO27">
        <v>3</v>
      </c>
      <c r="AP27">
        <v>9</v>
      </c>
      <c r="AQ27">
        <v>0</v>
      </c>
      <c r="AR27">
        <v>16</v>
      </c>
      <c r="AS27">
        <v>1</v>
      </c>
      <c r="AT27">
        <v>27</v>
      </c>
      <c r="AU27">
        <v>13</v>
      </c>
      <c r="AV27">
        <v>11</v>
      </c>
      <c r="AW27">
        <v>15</v>
      </c>
      <c r="AX27">
        <v>9</v>
      </c>
      <c r="AY27">
        <v>11</v>
      </c>
      <c r="AZ27">
        <v>12</v>
      </c>
      <c r="BA27">
        <v>12</v>
      </c>
      <c r="BB27">
        <v>11</v>
      </c>
      <c r="BC27">
        <v>13</v>
      </c>
      <c r="BD27">
        <v>6</v>
      </c>
      <c r="BE27">
        <v>0</v>
      </c>
      <c r="BF27">
        <v>4</v>
      </c>
      <c r="BG27">
        <v>8</v>
      </c>
      <c r="BH27">
        <v>1</v>
      </c>
      <c r="BI27">
        <v>1</v>
      </c>
      <c r="BJ27">
        <v>10</v>
      </c>
      <c r="BK27">
        <v>9.91</v>
      </c>
      <c r="BL27">
        <v>9</v>
      </c>
      <c r="BM27">
        <v>5</v>
      </c>
      <c r="BN27">
        <v>-2.0364420000000001</v>
      </c>
      <c r="BO27">
        <v>-3.821612</v>
      </c>
      <c r="BP27">
        <v>-1.2463439999999999</v>
      </c>
      <c r="BQ27">
        <v>-3.7762190000000002</v>
      </c>
      <c r="BR27">
        <v>0.67432000000000003</v>
      </c>
      <c r="BS27">
        <v>-1.723779</v>
      </c>
    </row>
    <row r="28" spans="1:78">
      <c r="A28" s="10">
        <v>25</v>
      </c>
      <c r="B28">
        <v>200</v>
      </c>
      <c r="C28">
        <v>1.7493000000000001</v>
      </c>
      <c r="D28">
        <v>0.3523</v>
      </c>
      <c r="E28">
        <v>21.2121</v>
      </c>
      <c r="F28">
        <v>0.34549999999999997</v>
      </c>
      <c r="G28">
        <v>98.484800000000007</v>
      </c>
      <c r="H28">
        <v>0.70589999999999997</v>
      </c>
      <c r="I28">
        <v>23.75</v>
      </c>
      <c r="J28">
        <v>9</v>
      </c>
      <c r="K28">
        <v>6</v>
      </c>
      <c r="L28">
        <v>15</v>
      </c>
      <c r="M28">
        <v>21</v>
      </c>
      <c r="N28">
        <v>23</v>
      </c>
      <c r="O28">
        <v>28</v>
      </c>
      <c r="P28">
        <v>12</v>
      </c>
      <c r="Q28">
        <v>29</v>
      </c>
      <c r="R28">
        <v>23</v>
      </c>
      <c r="S28">
        <v>13</v>
      </c>
      <c r="T28">
        <v>18</v>
      </c>
      <c r="U28">
        <v>19</v>
      </c>
      <c r="V28">
        <v>14</v>
      </c>
      <c r="W28">
        <v>0</v>
      </c>
      <c r="X28">
        <v>4</v>
      </c>
      <c r="Y28">
        <v>5</v>
      </c>
      <c r="Z28">
        <v>12</v>
      </c>
      <c r="AA28">
        <v>15</v>
      </c>
      <c r="AB28">
        <v>16</v>
      </c>
      <c r="AC28">
        <v>13</v>
      </c>
      <c r="AD28">
        <v>15</v>
      </c>
      <c r="AE28">
        <v>12</v>
      </c>
      <c r="AF28">
        <v>10</v>
      </c>
      <c r="AG28">
        <v>18</v>
      </c>
      <c r="AH28">
        <v>17</v>
      </c>
      <c r="AI28">
        <v>15</v>
      </c>
      <c r="AJ28">
        <v>18</v>
      </c>
      <c r="AK28">
        <v>10</v>
      </c>
      <c r="AL28">
        <v>6</v>
      </c>
      <c r="AM28">
        <v>9</v>
      </c>
      <c r="AN28">
        <v>4</v>
      </c>
      <c r="AO28">
        <v>1</v>
      </c>
      <c r="AP28">
        <v>10</v>
      </c>
      <c r="AQ28">
        <v>3</v>
      </c>
      <c r="AR28">
        <v>14</v>
      </c>
      <c r="AS28">
        <v>7</v>
      </c>
      <c r="AT28">
        <v>21</v>
      </c>
      <c r="AU28">
        <v>17</v>
      </c>
      <c r="AV28">
        <v>21</v>
      </c>
      <c r="AW28">
        <v>21</v>
      </c>
      <c r="AX28">
        <v>8</v>
      </c>
      <c r="AY28">
        <v>18</v>
      </c>
      <c r="AZ28">
        <v>6</v>
      </c>
      <c r="BA28">
        <v>4</v>
      </c>
      <c r="BB28">
        <v>2</v>
      </c>
      <c r="BC28">
        <v>3</v>
      </c>
      <c r="BD28">
        <v>8</v>
      </c>
      <c r="BE28">
        <v>2</v>
      </c>
      <c r="BF28">
        <v>3</v>
      </c>
      <c r="BG28">
        <v>5</v>
      </c>
      <c r="BH28">
        <v>1</v>
      </c>
      <c r="BI28">
        <v>1</v>
      </c>
      <c r="BJ28">
        <v>15</v>
      </c>
      <c r="BK28">
        <v>9.69</v>
      </c>
      <c r="BL28">
        <v>8</v>
      </c>
      <c r="BM28" t="s">
        <v>40</v>
      </c>
      <c r="BN28">
        <v>-2.1024780000000001</v>
      </c>
      <c r="BO28">
        <v>-3.5867279999999999</v>
      </c>
      <c r="BP28">
        <v>-1.8514200000000001</v>
      </c>
      <c r="BQ28">
        <v>-3.1112190000000002</v>
      </c>
      <c r="BR28">
        <v>-0.96031500000000003</v>
      </c>
      <c r="BS28">
        <v>-1.3268310000000001</v>
      </c>
    </row>
    <row r="29" spans="1:78">
      <c r="A29" s="10">
        <v>26</v>
      </c>
      <c r="B29">
        <v>200</v>
      </c>
      <c r="C29">
        <v>0.30709999999999998</v>
      </c>
      <c r="D29">
        <v>0.2883</v>
      </c>
      <c r="E29">
        <v>5.0505000000000004</v>
      </c>
      <c r="F29">
        <v>0.33539999999999998</v>
      </c>
      <c r="G29">
        <v>92.424199999999999</v>
      </c>
      <c r="H29">
        <v>0.85319999999999996</v>
      </c>
      <c r="I29">
        <v>19.8</v>
      </c>
      <c r="J29">
        <v>9.5</v>
      </c>
      <c r="K29">
        <v>9.5</v>
      </c>
      <c r="L29">
        <v>19</v>
      </c>
      <c r="M29">
        <v>17</v>
      </c>
      <c r="N29">
        <v>22</v>
      </c>
      <c r="O29">
        <v>21</v>
      </c>
      <c r="P29">
        <v>21</v>
      </c>
      <c r="Q29">
        <v>22</v>
      </c>
      <c r="R29">
        <v>16</v>
      </c>
      <c r="S29">
        <v>24</v>
      </c>
      <c r="T29">
        <v>19</v>
      </c>
      <c r="U29">
        <v>18</v>
      </c>
      <c r="V29">
        <v>20</v>
      </c>
      <c r="W29">
        <v>1</v>
      </c>
      <c r="X29">
        <v>4</v>
      </c>
      <c r="Y29">
        <v>6</v>
      </c>
      <c r="Z29">
        <v>7</v>
      </c>
      <c r="AA29">
        <v>11</v>
      </c>
      <c r="AB29">
        <v>13</v>
      </c>
      <c r="AC29">
        <v>15</v>
      </c>
      <c r="AD29">
        <v>12</v>
      </c>
      <c r="AE29">
        <v>19</v>
      </c>
      <c r="AF29">
        <v>21</v>
      </c>
      <c r="AG29">
        <v>19</v>
      </c>
      <c r="AH29">
        <v>21</v>
      </c>
      <c r="AI29">
        <v>13</v>
      </c>
      <c r="AJ29">
        <v>9</v>
      </c>
      <c r="AK29">
        <v>10</v>
      </c>
      <c r="AL29">
        <v>6</v>
      </c>
      <c r="AM29">
        <v>8</v>
      </c>
      <c r="AN29">
        <v>3</v>
      </c>
      <c r="AO29">
        <v>2</v>
      </c>
      <c r="AP29">
        <v>21</v>
      </c>
      <c r="AQ29">
        <v>0</v>
      </c>
      <c r="AR29">
        <v>13</v>
      </c>
      <c r="AS29">
        <v>1</v>
      </c>
      <c r="AT29">
        <v>14</v>
      </c>
      <c r="AU29">
        <v>13</v>
      </c>
      <c r="AV29">
        <v>14</v>
      </c>
      <c r="AW29">
        <v>16</v>
      </c>
      <c r="AX29">
        <v>16</v>
      </c>
      <c r="AY29">
        <v>9</v>
      </c>
      <c r="AZ29">
        <v>9</v>
      </c>
      <c r="BA29">
        <v>7</v>
      </c>
      <c r="BB29">
        <v>12</v>
      </c>
      <c r="BC29">
        <v>5</v>
      </c>
      <c r="BD29">
        <v>2</v>
      </c>
      <c r="BE29">
        <v>9</v>
      </c>
      <c r="BF29">
        <v>4</v>
      </c>
      <c r="BG29">
        <v>6</v>
      </c>
      <c r="BH29">
        <v>2</v>
      </c>
      <c r="BI29">
        <v>4</v>
      </c>
      <c r="BJ29">
        <v>13</v>
      </c>
      <c r="BK29">
        <v>9.91</v>
      </c>
      <c r="BL29">
        <v>9</v>
      </c>
      <c r="BM29">
        <v>1</v>
      </c>
      <c r="BN29">
        <v>0.151979</v>
      </c>
      <c r="BO29">
        <v>-3.752154</v>
      </c>
      <c r="BP29">
        <v>-1.2607870000000001</v>
      </c>
      <c r="BQ29">
        <v>-3.8771110000000002</v>
      </c>
      <c r="BR29">
        <v>-1.4210910000000001</v>
      </c>
      <c r="BS29">
        <v>-1.6626000000000001</v>
      </c>
    </row>
    <row r="30" spans="1:78" s="3" customFormat="1">
      <c r="A30" s="10">
        <v>27</v>
      </c>
      <c r="B30" s="4">
        <v>200</v>
      </c>
      <c r="C30" s="4">
        <v>0.31169999999999998</v>
      </c>
      <c r="D30" s="4">
        <v>0.3221</v>
      </c>
      <c r="E30" s="4">
        <v>14.141400000000001</v>
      </c>
      <c r="F30" s="4">
        <v>0.32969999999999999</v>
      </c>
      <c r="G30" s="4">
        <v>92.424199999999999</v>
      </c>
      <c r="H30" s="4">
        <v>0.85440000000000005</v>
      </c>
      <c r="I30" s="4">
        <v>20</v>
      </c>
      <c r="J30" s="4">
        <v>7</v>
      </c>
      <c r="K30" s="4">
        <v>8</v>
      </c>
      <c r="L30" s="4">
        <v>15</v>
      </c>
      <c r="M30" s="4">
        <v>20</v>
      </c>
      <c r="N30" s="4">
        <v>23</v>
      </c>
      <c r="O30" s="4">
        <v>20</v>
      </c>
      <c r="P30" s="4">
        <v>16</v>
      </c>
      <c r="Q30" s="4">
        <v>20</v>
      </c>
      <c r="R30" s="4">
        <v>19</v>
      </c>
      <c r="S30" s="4">
        <v>21</v>
      </c>
      <c r="T30" s="4">
        <v>16</v>
      </c>
      <c r="U30" s="4">
        <v>23</v>
      </c>
      <c r="V30" s="4">
        <v>22</v>
      </c>
      <c r="W30" s="4">
        <v>2</v>
      </c>
      <c r="X30" s="4">
        <v>6</v>
      </c>
      <c r="Y30" s="4">
        <v>8</v>
      </c>
      <c r="Z30" s="4">
        <v>7</v>
      </c>
      <c r="AA30" s="4">
        <v>13</v>
      </c>
      <c r="AB30" s="4">
        <v>9</v>
      </c>
      <c r="AC30" s="4">
        <v>18</v>
      </c>
      <c r="AD30" s="4">
        <v>12</v>
      </c>
      <c r="AE30" s="4">
        <v>16</v>
      </c>
      <c r="AF30" s="4">
        <v>12</v>
      </c>
      <c r="AG30" s="4">
        <v>14</v>
      </c>
      <c r="AH30" s="4">
        <v>20</v>
      </c>
      <c r="AI30" s="4">
        <v>17</v>
      </c>
      <c r="AJ30" s="4">
        <v>17</v>
      </c>
      <c r="AK30" s="4">
        <v>9</v>
      </c>
      <c r="AL30" s="4">
        <v>9</v>
      </c>
      <c r="AM30" s="4">
        <v>5</v>
      </c>
      <c r="AN30" s="4">
        <v>2</v>
      </c>
      <c r="AO30" s="4">
        <v>4</v>
      </c>
      <c r="AP30" s="4">
        <v>12</v>
      </c>
      <c r="AQ30" s="4">
        <v>0</v>
      </c>
      <c r="AR30" s="4">
        <v>12</v>
      </c>
      <c r="AS30" s="4">
        <v>0</v>
      </c>
      <c r="AT30" s="4">
        <v>18</v>
      </c>
      <c r="AU30" s="4">
        <v>12</v>
      </c>
      <c r="AV30" s="4">
        <v>17</v>
      </c>
      <c r="AW30" s="4">
        <v>18</v>
      </c>
      <c r="AX30" s="4">
        <v>20</v>
      </c>
      <c r="AY30" s="4">
        <v>12</v>
      </c>
      <c r="AZ30" s="4">
        <v>10</v>
      </c>
      <c r="BA30" s="4">
        <v>12</v>
      </c>
      <c r="BB30" s="4">
        <v>9</v>
      </c>
      <c r="BC30" s="4">
        <v>8</v>
      </c>
      <c r="BD30" s="4">
        <v>4</v>
      </c>
      <c r="BE30" s="4">
        <v>3</v>
      </c>
      <c r="BF30" s="4">
        <v>5</v>
      </c>
      <c r="BG30" s="4">
        <v>4</v>
      </c>
      <c r="BH30" s="4">
        <v>3</v>
      </c>
      <c r="BI30" s="4">
        <v>0</v>
      </c>
      <c r="BJ30" s="4">
        <v>11</v>
      </c>
      <c r="BK30" s="4">
        <v>9.83</v>
      </c>
      <c r="BL30" s="4">
        <v>9</v>
      </c>
      <c r="BM30" s="4">
        <v>9</v>
      </c>
      <c r="BN30" s="4">
        <v>-1.4986759999999999</v>
      </c>
      <c r="BO30" s="4">
        <v>-3.7820399999999998</v>
      </c>
      <c r="BP30" s="4">
        <v>-1.8330930000000001</v>
      </c>
      <c r="BQ30" s="4">
        <v>-4.2040090000000001</v>
      </c>
      <c r="BR30" s="4">
        <v>-1.3439110000000001</v>
      </c>
      <c r="BS30" s="4">
        <v>-2.6115430000000002</v>
      </c>
      <c r="BT30" s="4"/>
      <c r="BU30" s="4"/>
      <c r="BV30" s="4"/>
      <c r="BW30" s="4"/>
      <c r="BX30" s="4"/>
      <c r="BY30" s="4"/>
      <c r="BZ30" s="4"/>
    </row>
    <row r="31" spans="1:78">
      <c r="A31" s="10">
        <v>28</v>
      </c>
      <c r="B31" s="4">
        <v>200</v>
      </c>
      <c r="C31" s="4">
        <v>0.51780000000000004</v>
      </c>
      <c r="D31" s="4">
        <v>0.31519999999999998</v>
      </c>
      <c r="E31" s="4">
        <v>13.1313</v>
      </c>
      <c r="F31" s="4">
        <v>0.3387</v>
      </c>
      <c r="G31" s="4">
        <v>100.7576</v>
      </c>
      <c r="H31" s="4">
        <v>0.64219999999999999</v>
      </c>
      <c r="I31" s="4">
        <v>19.329999999999998</v>
      </c>
      <c r="J31" s="4">
        <v>4</v>
      </c>
      <c r="K31" s="4">
        <v>10.5</v>
      </c>
      <c r="L31" s="4">
        <v>14.5</v>
      </c>
      <c r="M31" s="4">
        <v>16</v>
      </c>
      <c r="N31" s="4">
        <v>25</v>
      </c>
      <c r="O31" s="4">
        <v>21</v>
      </c>
      <c r="P31" s="4">
        <v>17</v>
      </c>
      <c r="Q31" s="4">
        <v>24</v>
      </c>
      <c r="R31" s="4">
        <v>19</v>
      </c>
      <c r="S31" s="4">
        <v>23</v>
      </c>
      <c r="T31" s="4">
        <v>17</v>
      </c>
      <c r="U31" s="4">
        <v>21</v>
      </c>
      <c r="V31" s="4">
        <v>17</v>
      </c>
      <c r="W31" s="4">
        <v>0</v>
      </c>
      <c r="X31" s="4">
        <v>6</v>
      </c>
      <c r="Y31" s="4">
        <v>7</v>
      </c>
      <c r="Z31" s="4">
        <v>10</v>
      </c>
      <c r="AA31" s="4">
        <v>7</v>
      </c>
      <c r="AB31" s="4">
        <v>15</v>
      </c>
      <c r="AC31" s="4">
        <v>16</v>
      </c>
      <c r="AD31" s="4">
        <v>15</v>
      </c>
      <c r="AE31" s="4">
        <v>21</v>
      </c>
      <c r="AF31" s="4">
        <v>12</v>
      </c>
      <c r="AG31" s="4">
        <v>8</v>
      </c>
      <c r="AH31" s="4">
        <v>23</v>
      </c>
      <c r="AI31" s="4">
        <v>13</v>
      </c>
      <c r="AJ31" s="4">
        <v>17</v>
      </c>
      <c r="AK31" s="4">
        <v>9</v>
      </c>
      <c r="AL31" s="4">
        <v>9</v>
      </c>
      <c r="AM31" s="4">
        <v>7</v>
      </c>
      <c r="AN31" s="4">
        <v>3</v>
      </c>
      <c r="AO31" s="4">
        <v>2</v>
      </c>
      <c r="AP31" s="4">
        <v>12</v>
      </c>
      <c r="AQ31" s="4">
        <v>0</v>
      </c>
      <c r="AR31" s="4">
        <v>16</v>
      </c>
      <c r="AS31" s="4">
        <v>4</v>
      </c>
      <c r="AT31" s="4">
        <v>15</v>
      </c>
      <c r="AU31" s="4">
        <v>14</v>
      </c>
      <c r="AV31" s="4">
        <v>15</v>
      </c>
      <c r="AW31" s="4">
        <v>16</v>
      </c>
      <c r="AX31" s="4">
        <v>12</v>
      </c>
      <c r="AY31" s="4">
        <v>18</v>
      </c>
      <c r="AZ31" s="4">
        <v>14</v>
      </c>
      <c r="BA31" s="4">
        <v>7</v>
      </c>
      <c r="BB31" s="4">
        <v>7</v>
      </c>
      <c r="BC31" s="4">
        <v>3</v>
      </c>
      <c r="BD31" s="4">
        <v>6</v>
      </c>
      <c r="BE31" s="4">
        <v>8</v>
      </c>
      <c r="BF31" s="4">
        <v>1</v>
      </c>
      <c r="BG31" s="4">
        <v>5</v>
      </c>
      <c r="BH31" s="4">
        <v>5</v>
      </c>
      <c r="BI31" s="4">
        <v>1</v>
      </c>
      <c r="BJ31" s="4">
        <v>11</v>
      </c>
      <c r="BK31" s="4">
        <v>9.67</v>
      </c>
      <c r="BL31" s="4">
        <v>9</v>
      </c>
      <c r="BM31" s="4">
        <v>10</v>
      </c>
      <c r="BN31" s="4">
        <v>-1.535461</v>
      </c>
      <c r="BO31" s="4">
        <v>-3.8319969999999999</v>
      </c>
      <c r="BP31" s="4">
        <v>-1.158779</v>
      </c>
      <c r="BQ31" s="4">
        <v>-3.4784299999999999</v>
      </c>
      <c r="BR31" s="4">
        <v>-1.629464</v>
      </c>
      <c r="BS31" s="4">
        <v>-1.966717</v>
      </c>
      <c r="BT31" s="4"/>
      <c r="BU31" s="4"/>
      <c r="BV31" s="4"/>
      <c r="BW31" s="4"/>
      <c r="BX31" s="4"/>
      <c r="BY31" s="4"/>
      <c r="BZ31" s="4"/>
    </row>
    <row r="32" spans="1:78">
      <c r="A32" s="10">
        <v>29</v>
      </c>
      <c r="B32" s="4">
        <v>200</v>
      </c>
      <c r="C32" s="4">
        <v>0.68489999999999995</v>
      </c>
      <c r="D32" s="4">
        <v>0.3513</v>
      </c>
      <c r="E32" s="4">
        <v>16.1616</v>
      </c>
      <c r="F32" s="4">
        <v>0.35859999999999997</v>
      </c>
      <c r="G32" s="4">
        <v>85.606099999999998</v>
      </c>
      <c r="H32" s="4">
        <v>0.99050000000000005</v>
      </c>
      <c r="I32" s="4">
        <v>23</v>
      </c>
      <c r="J32" s="4">
        <v>10</v>
      </c>
      <c r="K32" s="4">
        <v>10</v>
      </c>
      <c r="L32" s="4">
        <v>20</v>
      </c>
      <c r="M32" s="4">
        <v>20</v>
      </c>
      <c r="N32" s="4">
        <v>14</v>
      </c>
      <c r="O32" s="4">
        <v>18</v>
      </c>
      <c r="P32" s="4">
        <v>16</v>
      </c>
      <c r="Q32" s="4">
        <v>23</v>
      </c>
      <c r="R32" s="4">
        <v>18</v>
      </c>
      <c r="S32" s="4">
        <v>27</v>
      </c>
      <c r="T32" s="4">
        <v>22</v>
      </c>
      <c r="U32" s="4">
        <v>22</v>
      </c>
      <c r="V32" s="4">
        <v>20</v>
      </c>
      <c r="W32" s="4">
        <v>3</v>
      </c>
      <c r="X32" s="4">
        <v>4</v>
      </c>
      <c r="Y32" s="4">
        <v>4</v>
      </c>
      <c r="Z32" s="4">
        <v>11</v>
      </c>
      <c r="AA32" s="4">
        <v>9</v>
      </c>
      <c r="AB32" s="4">
        <v>7</v>
      </c>
      <c r="AC32" s="4">
        <v>12</v>
      </c>
      <c r="AD32" s="4">
        <v>15</v>
      </c>
      <c r="AE32" s="4">
        <v>20</v>
      </c>
      <c r="AF32" s="4">
        <v>19</v>
      </c>
      <c r="AG32" s="4">
        <v>20</v>
      </c>
      <c r="AH32" s="4">
        <v>27</v>
      </c>
      <c r="AI32" s="4">
        <v>12</v>
      </c>
      <c r="AJ32" s="4">
        <v>11</v>
      </c>
      <c r="AK32" s="4">
        <v>13</v>
      </c>
      <c r="AL32" s="4">
        <v>4</v>
      </c>
      <c r="AM32" s="4">
        <v>5</v>
      </c>
      <c r="AN32" s="4">
        <v>2</v>
      </c>
      <c r="AO32" s="4">
        <v>2</v>
      </c>
      <c r="AP32" s="4">
        <v>19</v>
      </c>
      <c r="AQ32" s="4">
        <v>1</v>
      </c>
      <c r="AR32" s="4">
        <v>12</v>
      </c>
      <c r="AS32" s="4">
        <v>2</v>
      </c>
      <c r="AT32" s="4">
        <v>11</v>
      </c>
      <c r="AU32" s="4">
        <v>13</v>
      </c>
      <c r="AV32" s="4">
        <v>19</v>
      </c>
      <c r="AW32" s="4">
        <v>16</v>
      </c>
      <c r="AX32" s="4">
        <v>18</v>
      </c>
      <c r="AY32" s="4">
        <v>12</v>
      </c>
      <c r="AZ32" s="4">
        <v>11</v>
      </c>
      <c r="BA32" s="4">
        <v>7</v>
      </c>
      <c r="BB32" s="4">
        <v>7</v>
      </c>
      <c r="BC32" s="4">
        <v>8</v>
      </c>
      <c r="BD32" s="4">
        <v>6</v>
      </c>
      <c r="BE32" s="4">
        <v>5</v>
      </c>
      <c r="BF32" s="4">
        <v>2</v>
      </c>
      <c r="BG32" s="4">
        <v>11</v>
      </c>
      <c r="BH32" s="4">
        <v>2</v>
      </c>
      <c r="BI32" s="4">
        <v>1</v>
      </c>
      <c r="BJ32" s="4">
        <v>7</v>
      </c>
      <c r="BK32" s="4">
        <v>9.75</v>
      </c>
      <c r="BL32" s="4">
        <v>9</v>
      </c>
      <c r="BM32" s="4" t="s">
        <v>41</v>
      </c>
      <c r="BN32" s="4">
        <v>-0.28199800000000003</v>
      </c>
      <c r="BO32" s="4">
        <v>-3.5757270000000001</v>
      </c>
      <c r="BP32" s="4">
        <v>-1.4065129999999999</v>
      </c>
      <c r="BQ32" s="4">
        <v>-3.780751</v>
      </c>
      <c r="BR32" s="4">
        <v>-1.9694229999999999</v>
      </c>
      <c r="BS32" s="4">
        <v>-2.1947679999999998</v>
      </c>
      <c r="BT32" s="4"/>
      <c r="BU32" s="4"/>
      <c r="BV32" s="4"/>
      <c r="BW32" s="4"/>
      <c r="BX32" s="4"/>
      <c r="BY32" s="4"/>
      <c r="BZ32" s="4"/>
    </row>
    <row r="33" spans="1:78">
      <c r="A33" s="10">
        <v>30</v>
      </c>
      <c r="B33">
        <v>200</v>
      </c>
      <c r="C33">
        <v>0.15859999999999999</v>
      </c>
      <c r="D33">
        <v>0.3029</v>
      </c>
      <c r="E33">
        <v>9.0908999999999995</v>
      </c>
      <c r="F33">
        <v>0.35239999999999999</v>
      </c>
      <c r="G33">
        <v>93.939400000000006</v>
      </c>
      <c r="H33">
        <v>0.8952</v>
      </c>
      <c r="I33" s="4">
        <v>15.08</v>
      </c>
      <c r="J33" s="4">
        <v>12</v>
      </c>
      <c r="K33" s="4">
        <v>8.5</v>
      </c>
      <c r="L33" s="4">
        <v>20.5</v>
      </c>
      <c r="M33" s="4">
        <v>20</v>
      </c>
      <c r="N33" s="4">
        <v>24</v>
      </c>
      <c r="O33" s="4">
        <v>18</v>
      </c>
      <c r="P33" s="4">
        <v>19</v>
      </c>
      <c r="Q33" s="4">
        <v>22</v>
      </c>
      <c r="R33" s="4">
        <v>20</v>
      </c>
      <c r="S33" s="4">
        <v>19</v>
      </c>
      <c r="T33" s="4">
        <v>20</v>
      </c>
      <c r="U33" s="4">
        <v>20</v>
      </c>
      <c r="V33" s="4">
        <v>18</v>
      </c>
      <c r="W33" s="4">
        <v>2</v>
      </c>
      <c r="X33" s="4">
        <v>5</v>
      </c>
      <c r="Y33" s="4">
        <v>5</v>
      </c>
      <c r="Z33" s="4">
        <v>5</v>
      </c>
      <c r="AA33" s="4">
        <v>10</v>
      </c>
      <c r="AB33" s="4">
        <v>14</v>
      </c>
      <c r="AC33" s="4">
        <v>12</v>
      </c>
      <c r="AD33" s="4">
        <v>20</v>
      </c>
      <c r="AE33" s="4">
        <v>17</v>
      </c>
      <c r="AF33" s="4">
        <v>14</v>
      </c>
      <c r="AG33" s="4">
        <v>24</v>
      </c>
      <c r="AH33" s="4">
        <v>21</v>
      </c>
      <c r="AI33" s="4">
        <v>11</v>
      </c>
      <c r="AJ33" s="4">
        <v>9</v>
      </c>
      <c r="AK33" s="4">
        <v>12</v>
      </c>
      <c r="AL33" s="4">
        <v>9</v>
      </c>
      <c r="AM33" s="4">
        <v>8</v>
      </c>
      <c r="AN33" s="4">
        <v>1</v>
      </c>
      <c r="AO33" s="4">
        <v>1</v>
      </c>
      <c r="AP33" s="4">
        <v>14</v>
      </c>
      <c r="AQ33" s="4">
        <v>1</v>
      </c>
      <c r="AR33" s="4">
        <v>7</v>
      </c>
      <c r="AS33" s="4">
        <v>2</v>
      </c>
      <c r="AT33" s="4">
        <v>16</v>
      </c>
      <c r="AU33" s="4">
        <v>14</v>
      </c>
      <c r="AV33" s="4">
        <v>11</v>
      </c>
      <c r="AW33" s="4">
        <v>16</v>
      </c>
      <c r="AX33" s="4">
        <v>17</v>
      </c>
      <c r="AY33" s="4">
        <v>15</v>
      </c>
      <c r="AZ33" s="4">
        <v>15</v>
      </c>
      <c r="BA33" s="4">
        <v>10</v>
      </c>
      <c r="BB33" s="4">
        <v>10</v>
      </c>
      <c r="BC33" s="4">
        <v>9</v>
      </c>
      <c r="BD33" s="4">
        <v>5</v>
      </c>
      <c r="BE33" s="4">
        <v>3</v>
      </c>
      <c r="BF33" s="4">
        <v>8</v>
      </c>
      <c r="BG33" s="4">
        <v>2</v>
      </c>
      <c r="BH33" s="4">
        <v>5</v>
      </c>
      <c r="BI33" s="4">
        <v>2</v>
      </c>
      <c r="BJ33" s="4">
        <v>8</v>
      </c>
      <c r="BK33" s="4">
        <v>9.93</v>
      </c>
      <c r="BL33" s="4">
        <v>9</v>
      </c>
      <c r="BM33" s="4">
        <v>9</v>
      </c>
      <c r="BN33" s="4">
        <v>-1.110687</v>
      </c>
      <c r="BO33" s="4">
        <v>-3.560073</v>
      </c>
      <c r="BP33" s="4">
        <v>-2.5833170000000001</v>
      </c>
      <c r="BQ33" s="4">
        <v>-3.7607910000000002</v>
      </c>
      <c r="BR33" s="4">
        <v>-1.528832</v>
      </c>
      <c r="BS33" s="4">
        <v>-2.2307679999999999</v>
      </c>
      <c r="BT33" s="4"/>
      <c r="BU33" s="4"/>
      <c r="BV33" s="4"/>
      <c r="BW33" s="4"/>
      <c r="BX33" s="4"/>
      <c r="BY33" s="4"/>
      <c r="BZ33" s="4"/>
    </row>
    <row r="34" spans="1:78">
      <c r="A34" s="10">
        <v>31</v>
      </c>
      <c r="B34" s="4">
        <v>200</v>
      </c>
      <c r="C34" s="4">
        <v>0.63739999999999997</v>
      </c>
      <c r="D34" s="4">
        <v>0.31819999999999998</v>
      </c>
      <c r="E34" s="4">
        <v>12.1212</v>
      </c>
      <c r="F34" s="4">
        <v>0.34720000000000001</v>
      </c>
      <c r="G34" s="4">
        <v>96.212100000000007</v>
      </c>
      <c r="H34" s="4">
        <v>0.71699999999999997</v>
      </c>
      <c r="I34" s="4">
        <v>18.8</v>
      </c>
      <c r="J34" s="4">
        <v>10</v>
      </c>
      <c r="K34" s="4">
        <v>8.5</v>
      </c>
      <c r="L34" s="4">
        <v>18.5</v>
      </c>
      <c r="M34" s="4">
        <v>16</v>
      </c>
      <c r="N34" s="4">
        <v>19</v>
      </c>
      <c r="O34" s="4">
        <v>19</v>
      </c>
      <c r="P34" s="4">
        <v>20</v>
      </c>
      <c r="Q34" s="4">
        <v>20</v>
      </c>
      <c r="R34" s="4">
        <v>15</v>
      </c>
      <c r="S34" s="4">
        <v>25</v>
      </c>
      <c r="T34" s="4">
        <v>25</v>
      </c>
      <c r="U34" s="4">
        <v>17</v>
      </c>
      <c r="V34" s="4">
        <v>24</v>
      </c>
      <c r="W34" s="4">
        <v>1</v>
      </c>
      <c r="X34" s="4">
        <v>1</v>
      </c>
      <c r="Y34" s="4">
        <v>11</v>
      </c>
      <c r="Z34" s="4">
        <v>10</v>
      </c>
      <c r="AA34" s="4">
        <v>7</v>
      </c>
      <c r="AB34" s="4">
        <v>12</v>
      </c>
      <c r="AC34" s="4">
        <v>17</v>
      </c>
      <c r="AD34" s="4">
        <v>19</v>
      </c>
      <c r="AE34" s="4">
        <v>17</v>
      </c>
      <c r="AF34" s="4">
        <v>10</v>
      </c>
      <c r="AG34" s="4">
        <v>20</v>
      </c>
      <c r="AH34" s="4">
        <v>13</v>
      </c>
      <c r="AI34" s="4">
        <v>19</v>
      </c>
      <c r="AJ34" s="4">
        <v>13</v>
      </c>
      <c r="AK34" s="4">
        <v>11</v>
      </c>
      <c r="AL34" s="4">
        <v>6</v>
      </c>
      <c r="AM34" s="4">
        <v>8</v>
      </c>
      <c r="AN34" s="4">
        <v>4</v>
      </c>
      <c r="AO34" s="4">
        <v>1</v>
      </c>
      <c r="AP34" s="4">
        <v>10</v>
      </c>
      <c r="AQ34" s="4">
        <v>0</v>
      </c>
      <c r="AR34" s="4">
        <v>12</v>
      </c>
      <c r="AS34" s="4">
        <v>0</v>
      </c>
      <c r="AT34" s="4">
        <v>17</v>
      </c>
      <c r="AU34" s="4">
        <v>15</v>
      </c>
      <c r="AV34" s="4">
        <v>21</v>
      </c>
      <c r="AW34" s="4">
        <v>21</v>
      </c>
      <c r="AX34" s="4">
        <v>14</v>
      </c>
      <c r="AY34" s="4">
        <v>12</v>
      </c>
      <c r="AZ34" s="4">
        <v>13</v>
      </c>
      <c r="BA34" s="4">
        <v>5</v>
      </c>
      <c r="BB34" s="4">
        <v>11</v>
      </c>
      <c r="BC34" s="4">
        <v>7</v>
      </c>
      <c r="BD34" s="4">
        <v>4</v>
      </c>
      <c r="BE34" s="4">
        <v>5</v>
      </c>
      <c r="BF34" s="4">
        <v>6</v>
      </c>
      <c r="BG34" s="4">
        <v>2</v>
      </c>
      <c r="BH34" s="4">
        <v>1</v>
      </c>
      <c r="BI34" s="4">
        <v>2</v>
      </c>
      <c r="BJ34" s="4">
        <v>12</v>
      </c>
      <c r="BK34" s="4">
        <v>9.84</v>
      </c>
      <c r="BL34" s="4">
        <v>8</v>
      </c>
      <c r="BM34" s="4" t="s">
        <v>42</v>
      </c>
      <c r="BN34" s="4">
        <v>-1.9182619999999999</v>
      </c>
      <c r="BO34" s="4">
        <v>-3.8804970000000001</v>
      </c>
      <c r="BP34" s="4">
        <v>-1.991563</v>
      </c>
      <c r="BQ34" s="4">
        <v>-4.3700890000000001</v>
      </c>
      <c r="BR34" s="4">
        <v>-1.68194</v>
      </c>
      <c r="BS34" s="4">
        <v>-2.3159070000000002</v>
      </c>
      <c r="BT34" s="4"/>
      <c r="BU34" s="4"/>
      <c r="BV34" s="4"/>
      <c r="BW34" s="4"/>
      <c r="BX34" s="4"/>
      <c r="BY34" s="4"/>
      <c r="BZ34" s="4"/>
    </row>
    <row r="35" spans="1:78">
      <c r="A35" s="10">
        <v>32</v>
      </c>
      <c r="B35" s="4">
        <v>200</v>
      </c>
      <c r="C35" s="4">
        <v>0.36080000000000001</v>
      </c>
      <c r="D35" s="4">
        <v>0.30759999999999998</v>
      </c>
      <c r="E35" s="4">
        <v>12.1212</v>
      </c>
      <c r="F35" s="4">
        <v>0.36130000000000001</v>
      </c>
      <c r="G35" s="4">
        <v>94.697000000000003</v>
      </c>
      <c r="H35" s="4">
        <v>0.70909999999999995</v>
      </c>
      <c r="I35" s="4">
        <v>23</v>
      </c>
      <c r="J35" s="4">
        <v>11.5</v>
      </c>
      <c r="K35" s="4">
        <v>9.5</v>
      </c>
      <c r="L35" s="4">
        <v>21</v>
      </c>
      <c r="M35" s="4">
        <v>20</v>
      </c>
      <c r="N35" s="4">
        <v>25</v>
      </c>
      <c r="O35" s="4">
        <v>21</v>
      </c>
      <c r="P35" s="4">
        <v>19</v>
      </c>
      <c r="Q35" s="4">
        <v>22</v>
      </c>
      <c r="R35" s="4">
        <v>18</v>
      </c>
      <c r="S35" s="4">
        <v>19</v>
      </c>
      <c r="T35" s="4">
        <v>15</v>
      </c>
      <c r="U35" s="4">
        <v>19</v>
      </c>
      <c r="V35" s="4">
        <v>22</v>
      </c>
      <c r="W35" s="4">
        <v>3</v>
      </c>
      <c r="X35" s="4">
        <v>3</v>
      </c>
      <c r="Y35" s="4">
        <v>6</v>
      </c>
      <c r="Z35" s="4">
        <v>8</v>
      </c>
      <c r="AA35" s="4">
        <v>12</v>
      </c>
      <c r="AB35" s="4">
        <v>7</v>
      </c>
      <c r="AC35" s="4">
        <v>13</v>
      </c>
      <c r="AD35" s="4">
        <v>20</v>
      </c>
      <c r="AE35" s="4">
        <v>19</v>
      </c>
      <c r="AF35" s="4">
        <v>19</v>
      </c>
      <c r="AG35" s="4">
        <v>23</v>
      </c>
      <c r="AH35" s="4">
        <v>14</v>
      </c>
      <c r="AI35" s="4">
        <v>16</v>
      </c>
      <c r="AJ35" s="4">
        <v>6</v>
      </c>
      <c r="AK35" s="4">
        <v>8</v>
      </c>
      <c r="AL35" s="4">
        <v>8</v>
      </c>
      <c r="AM35" s="4">
        <v>7</v>
      </c>
      <c r="AN35" s="4">
        <v>5</v>
      </c>
      <c r="AO35" s="4">
        <v>3</v>
      </c>
      <c r="AP35" s="4">
        <v>19</v>
      </c>
      <c r="AQ35" s="4">
        <v>0</v>
      </c>
      <c r="AR35" s="4">
        <v>14</v>
      </c>
      <c r="AS35" s="4">
        <v>1</v>
      </c>
      <c r="AT35" s="4">
        <v>11</v>
      </c>
      <c r="AU35" s="4">
        <v>9</v>
      </c>
      <c r="AV35" s="4">
        <v>21</v>
      </c>
      <c r="AW35" s="4">
        <v>14</v>
      </c>
      <c r="AX35" s="4">
        <v>8</v>
      </c>
      <c r="AY35" s="4">
        <v>19</v>
      </c>
      <c r="AZ35" s="4">
        <v>21</v>
      </c>
      <c r="BA35" s="4">
        <v>9</v>
      </c>
      <c r="BB35" s="4">
        <v>6</v>
      </c>
      <c r="BC35" s="4">
        <v>6</v>
      </c>
      <c r="BD35" s="4">
        <v>7</v>
      </c>
      <c r="BE35" s="4">
        <v>5</v>
      </c>
      <c r="BF35" s="4">
        <v>2</v>
      </c>
      <c r="BG35" s="4">
        <v>3</v>
      </c>
      <c r="BH35" s="4">
        <v>2</v>
      </c>
      <c r="BI35" s="4">
        <v>1</v>
      </c>
      <c r="BJ35" s="4">
        <v>12</v>
      </c>
      <c r="BK35" s="4">
        <v>9.7100000000000009</v>
      </c>
      <c r="BL35" s="4">
        <v>9</v>
      </c>
      <c r="BM35" s="4" t="s">
        <v>43</v>
      </c>
      <c r="BN35" s="4">
        <v>-0.226795</v>
      </c>
      <c r="BO35" s="4">
        <v>-3.8293050000000002</v>
      </c>
      <c r="BP35" s="4">
        <v>-1.1844399999999999</v>
      </c>
      <c r="BQ35" s="4">
        <v>-3.8425389999999999</v>
      </c>
      <c r="BR35" s="4">
        <v>-2.0794779999999999</v>
      </c>
      <c r="BS35" s="4">
        <v>-2.783833</v>
      </c>
      <c r="BT35" s="4"/>
      <c r="BU35" s="4"/>
      <c r="BV35" s="4"/>
      <c r="BW35" s="4"/>
      <c r="BX35" s="4"/>
      <c r="BY35" s="4"/>
      <c r="BZ35" s="4"/>
    </row>
    <row r="36" spans="1:78">
      <c r="A36" s="10">
        <v>33</v>
      </c>
      <c r="B36" s="4">
        <v>200</v>
      </c>
      <c r="C36" s="4">
        <v>0.26240000000000002</v>
      </c>
      <c r="D36" s="4">
        <v>0.30130000000000001</v>
      </c>
      <c r="E36" s="4">
        <v>10.101000000000001</v>
      </c>
      <c r="F36" s="4">
        <v>0.33739999999999998</v>
      </c>
      <c r="G36" s="4">
        <v>94.697000000000003</v>
      </c>
      <c r="H36" s="4">
        <v>0.82569999999999999</v>
      </c>
      <c r="I36" s="4">
        <v>15.5</v>
      </c>
      <c r="J36" s="4">
        <v>8.5</v>
      </c>
      <c r="K36" s="4">
        <v>8.5</v>
      </c>
      <c r="L36" s="4">
        <v>17</v>
      </c>
      <c r="M36" s="4">
        <v>18</v>
      </c>
      <c r="N36" s="4">
        <v>21</v>
      </c>
      <c r="O36" s="4">
        <v>18</v>
      </c>
      <c r="P36" s="4">
        <v>20</v>
      </c>
      <c r="Q36" s="4">
        <v>21</v>
      </c>
      <c r="R36" s="4">
        <v>22</v>
      </c>
      <c r="S36" s="4">
        <v>19</v>
      </c>
      <c r="T36" s="4">
        <v>16</v>
      </c>
      <c r="U36" s="4">
        <v>21</v>
      </c>
      <c r="V36" s="4">
        <v>24</v>
      </c>
      <c r="W36" s="4">
        <v>2</v>
      </c>
      <c r="X36" s="4">
        <v>6</v>
      </c>
      <c r="Y36" s="4">
        <v>5</v>
      </c>
      <c r="Z36" s="4">
        <v>7</v>
      </c>
      <c r="AA36" s="4">
        <v>8</v>
      </c>
      <c r="AB36" s="4">
        <v>15</v>
      </c>
      <c r="AC36" s="4">
        <v>17</v>
      </c>
      <c r="AD36" s="4">
        <v>20</v>
      </c>
      <c r="AE36" s="4">
        <v>17</v>
      </c>
      <c r="AF36" s="4">
        <v>11</v>
      </c>
      <c r="AG36" s="4">
        <v>17</v>
      </c>
      <c r="AH36" s="4">
        <v>12</v>
      </c>
      <c r="AI36" s="4">
        <v>22</v>
      </c>
      <c r="AJ36" s="4">
        <v>8</v>
      </c>
      <c r="AK36" s="4">
        <v>9</v>
      </c>
      <c r="AL36" s="4">
        <v>11</v>
      </c>
      <c r="AM36" s="4">
        <v>6</v>
      </c>
      <c r="AN36" s="4">
        <v>4</v>
      </c>
      <c r="AO36" s="4">
        <v>3</v>
      </c>
      <c r="AP36" s="4">
        <v>11</v>
      </c>
      <c r="AQ36" s="4">
        <v>1</v>
      </c>
      <c r="AR36" s="4">
        <v>10</v>
      </c>
      <c r="AS36" s="4">
        <v>1</v>
      </c>
      <c r="AT36" s="4">
        <v>16</v>
      </c>
      <c r="AU36" s="4">
        <v>12</v>
      </c>
      <c r="AV36" s="4">
        <v>11</v>
      </c>
      <c r="AW36" s="4">
        <v>17</v>
      </c>
      <c r="AX36" s="4">
        <v>13</v>
      </c>
      <c r="AY36" s="4">
        <v>16</v>
      </c>
      <c r="AZ36" s="4">
        <v>13</v>
      </c>
      <c r="BA36" s="4">
        <v>15</v>
      </c>
      <c r="BB36" s="4">
        <v>16</v>
      </c>
      <c r="BC36" s="4">
        <v>8</v>
      </c>
      <c r="BD36" s="4">
        <v>5</v>
      </c>
      <c r="BE36" s="4">
        <v>5</v>
      </c>
      <c r="BF36" s="4">
        <v>7</v>
      </c>
      <c r="BG36" s="4">
        <v>3</v>
      </c>
      <c r="BH36" s="4">
        <v>1</v>
      </c>
      <c r="BI36" s="4">
        <v>1</v>
      </c>
      <c r="BJ36" s="4">
        <v>8</v>
      </c>
      <c r="BK36" s="4">
        <v>9.93</v>
      </c>
      <c r="BL36" s="4">
        <v>10</v>
      </c>
      <c r="BM36" s="4">
        <v>8</v>
      </c>
      <c r="BN36" s="4">
        <v>-1.672784</v>
      </c>
      <c r="BO36" s="4">
        <v>-3.5832120000000001</v>
      </c>
      <c r="BP36" s="4">
        <v>-2.216939</v>
      </c>
      <c r="BQ36" s="4">
        <v>-4.0615680000000003</v>
      </c>
      <c r="BR36" s="4">
        <v>-1.6795990000000001</v>
      </c>
      <c r="BS36" s="4">
        <v>-2.8098359999999998</v>
      </c>
      <c r="BT36" s="4"/>
      <c r="BU36" s="4"/>
      <c r="BV36" s="4"/>
      <c r="BW36" s="4"/>
      <c r="BX36" s="4"/>
      <c r="BY36" s="4"/>
      <c r="BZ36" s="4"/>
    </row>
    <row r="37" spans="1:78">
      <c r="A37" s="10">
        <v>34</v>
      </c>
      <c r="B37" s="4">
        <v>200</v>
      </c>
      <c r="C37" s="4">
        <v>0.40960000000000002</v>
      </c>
      <c r="D37" s="4">
        <v>0.32669999999999999</v>
      </c>
      <c r="E37" s="4">
        <v>12.1212</v>
      </c>
      <c r="F37" s="4">
        <v>0.34749999999999998</v>
      </c>
      <c r="G37" s="4">
        <v>85.606099999999998</v>
      </c>
      <c r="H37" s="4">
        <v>0.88680000000000003</v>
      </c>
      <c r="I37" s="4">
        <v>17.399999999999999</v>
      </c>
      <c r="J37" s="4">
        <v>10</v>
      </c>
      <c r="K37" s="4">
        <v>10</v>
      </c>
      <c r="L37" s="4">
        <v>20</v>
      </c>
      <c r="M37" s="4">
        <v>17</v>
      </c>
      <c r="N37" s="4">
        <v>20</v>
      </c>
      <c r="O37" s="4">
        <v>22</v>
      </c>
      <c r="P37" s="4">
        <v>19</v>
      </c>
      <c r="Q37" s="4">
        <v>25</v>
      </c>
      <c r="R37" s="4">
        <v>16</v>
      </c>
      <c r="S37" s="4">
        <v>22</v>
      </c>
      <c r="T37" s="4">
        <v>18</v>
      </c>
      <c r="U37" s="4">
        <v>23</v>
      </c>
      <c r="V37" s="4">
        <v>18</v>
      </c>
      <c r="W37" s="4">
        <v>2</v>
      </c>
      <c r="X37" s="4">
        <v>5</v>
      </c>
      <c r="Y37" s="4">
        <v>4</v>
      </c>
      <c r="Z37" s="4">
        <v>8</v>
      </c>
      <c r="AA37" s="4">
        <v>5</v>
      </c>
      <c r="AB37" s="4">
        <v>8</v>
      </c>
      <c r="AC37" s="4">
        <v>17</v>
      </c>
      <c r="AD37" s="4">
        <v>19</v>
      </c>
      <c r="AE37" s="4">
        <v>20</v>
      </c>
      <c r="AF37" s="4">
        <v>17</v>
      </c>
      <c r="AG37" s="4">
        <v>20</v>
      </c>
      <c r="AH37" s="4">
        <v>22</v>
      </c>
      <c r="AI37" s="4">
        <v>16</v>
      </c>
      <c r="AJ37" s="4">
        <v>20</v>
      </c>
      <c r="AK37" s="4">
        <v>8</v>
      </c>
      <c r="AL37" s="4">
        <v>1</v>
      </c>
      <c r="AM37" s="4">
        <v>3</v>
      </c>
      <c r="AN37" s="4">
        <v>4</v>
      </c>
      <c r="AO37" s="4">
        <v>1</v>
      </c>
      <c r="AP37" s="4">
        <v>17</v>
      </c>
      <c r="AQ37" s="4">
        <v>2</v>
      </c>
      <c r="AR37" s="4">
        <v>6</v>
      </c>
      <c r="AS37" s="4">
        <v>4</v>
      </c>
      <c r="AT37" s="4">
        <v>19</v>
      </c>
      <c r="AU37" s="4">
        <v>11</v>
      </c>
      <c r="AV37" s="4">
        <v>19</v>
      </c>
      <c r="AW37" s="4">
        <v>18</v>
      </c>
      <c r="AX37" s="4">
        <v>11</v>
      </c>
      <c r="AY37" s="4">
        <v>13</v>
      </c>
      <c r="AZ37" s="4">
        <v>14</v>
      </c>
      <c r="BA37" s="4">
        <v>8</v>
      </c>
      <c r="BB37" s="4">
        <v>13</v>
      </c>
      <c r="BC37" s="4">
        <v>1</v>
      </c>
      <c r="BD37" s="4">
        <v>6</v>
      </c>
      <c r="BE37" s="4">
        <v>5</v>
      </c>
      <c r="BF37" s="4">
        <v>5</v>
      </c>
      <c r="BG37" s="4">
        <v>5</v>
      </c>
      <c r="BH37" s="4">
        <v>1</v>
      </c>
      <c r="BI37" s="4">
        <v>1</v>
      </c>
      <c r="BJ37" s="4">
        <v>11</v>
      </c>
      <c r="BK37" s="4">
        <v>9.65</v>
      </c>
      <c r="BL37" s="4">
        <v>8</v>
      </c>
      <c r="BM37" s="4" t="s">
        <v>44</v>
      </c>
      <c r="BN37" s="4">
        <v>-0.60396799999999995</v>
      </c>
      <c r="BO37" s="4">
        <v>-3.3865599999999998</v>
      </c>
      <c r="BP37" s="4">
        <v>-2.7284470000000001</v>
      </c>
      <c r="BQ37" s="4">
        <v>-3.479644</v>
      </c>
      <c r="BR37" s="4">
        <v>-0.79922300000000002</v>
      </c>
      <c r="BS37" s="4">
        <v>-2.1330610000000001</v>
      </c>
      <c r="BT37" s="4"/>
      <c r="BU37" s="4"/>
      <c r="BV37" s="4"/>
      <c r="BW37" s="4"/>
      <c r="BX37" s="4"/>
      <c r="BY37" s="4"/>
      <c r="BZ37" s="4"/>
    </row>
    <row r="38" spans="1:78">
      <c r="A38" s="10">
        <v>35</v>
      </c>
      <c r="B38" s="4">
        <v>200</v>
      </c>
      <c r="C38" s="4">
        <v>0.19589999999999999</v>
      </c>
      <c r="D38" s="4">
        <v>0.30980000000000002</v>
      </c>
      <c r="E38" s="4">
        <v>10.101000000000001</v>
      </c>
      <c r="F38" s="4">
        <v>0.33079999999999998</v>
      </c>
      <c r="G38" s="4">
        <v>89.393900000000002</v>
      </c>
      <c r="H38" s="4">
        <v>1.0308999999999999</v>
      </c>
      <c r="I38" s="4">
        <v>17.2</v>
      </c>
      <c r="J38" s="4">
        <v>12</v>
      </c>
      <c r="K38" s="4">
        <v>7.5</v>
      </c>
      <c r="L38" s="4">
        <v>19.5</v>
      </c>
      <c r="M38" s="4">
        <v>18</v>
      </c>
      <c r="N38" s="4">
        <v>19</v>
      </c>
      <c r="O38" s="4">
        <v>22</v>
      </c>
      <c r="P38" s="4">
        <v>20</v>
      </c>
      <c r="Q38" s="4">
        <v>21</v>
      </c>
      <c r="R38" s="4">
        <v>20</v>
      </c>
      <c r="S38" s="4">
        <v>22</v>
      </c>
      <c r="T38" s="4">
        <v>17</v>
      </c>
      <c r="U38" s="4">
        <v>23</v>
      </c>
      <c r="V38" s="4">
        <v>18</v>
      </c>
      <c r="W38" s="4">
        <v>1</v>
      </c>
      <c r="X38" s="4">
        <v>7</v>
      </c>
      <c r="Y38" s="4">
        <v>7</v>
      </c>
      <c r="Z38" s="4">
        <v>8</v>
      </c>
      <c r="AA38" s="4">
        <v>12</v>
      </c>
      <c r="AB38" s="4">
        <v>10</v>
      </c>
      <c r="AC38" s="4">
        <v>14</v>
      </c>
      <c r="AD38" s="4">
        <v>12</v>
      </c>
      <c r="AE38" s="4">
        <v>15</v>
      </c>
      <c r="AF38" s="4">
        <v>11</v>
      </c>
      <c r="AG38" s="4">
        <v>24</v>
      </c>
      <c r="AH38" s="4">
        <v>26</v>
      </c>
      <c r="AI38" s="4">
        <v>15</v>
      </c>
      <c r="AJ38" s="4">
        <v>11</v>
      </c>
      <c r="AK38" s="4">
        <v>7</v>
      </c>
      <c r="AL38" s="4">
        <v>9</v>
      </c>
      <c r="AM38" s="4">
        <v>3</v>
      </c>
      <c r="AN38" s="4">
        <v>4</v>
      </c>
      <c r="AO38" s="4">
        <v>4</v>
      </c>
      <c r="AP38" s="4">
        <v>11</v>
      </c>
      <c r="AQ38" s="4">
        <v>0</v>
      </c>
      <c r="AR38" s="4">
        <v>20</v>
      </c>
      <c r="AS38" s="4">
        <v>3</v>
      </c>
      <c r="AT38" s="4">
        <v>10</v>
      </c>
      <c r="AU38" s="4">
        <v>14</v>
      </c>
      <c r="AV38" s="4">
        <v>13</v>
      </c>
      <c r="AW38" s="4">
        <v>16</v>
      </c>
      <c r="AX38" s="4">
        <v>10</v>
      </c>
      <c r="AY38" s="4">
        <v>15</v>
      </c>
      <c r="AZ38" s="4">
        <v>18</v>
      </c>
      <c r="BA38" s="4">
        <v>8</v>
      </c>
      <c r="BB38" s="4">
        <v>13</v>
      </c>
      <c r="BC38" s="4">
        <v>6</v>
      </c>
      <c r="BD38" s="4">
        <v>6</v>
      </c>
      <c r="BE38" s="4">
        <v>3</v>
      </c>
      <c r="BF38" s="4">
        <v>5</v>
      </c>
      <c r="BG38" s="4">
        <v>5</v>
      </c>
      <c r="BH38" s="4">
        <v>6</v>
      </c>
      <c r="BI38" s="4">
        <v>4</v>
      </c>
      <c r="BJ38" s="4">
        <v>4</v>
      </c>
      <c r="BK38" s="4">
        <v>9.68</v>
      </c>
      <c r="BL38" s="4">
        <v>9</v>
      </c>
      <c r="BM38" s="4">
        <v>3</v>
      </c>
      <c r="BN38" s="4">
        <v>-1.6617580000000001</v>
      </c>
      <c r="BO38" s="4">
        <v>-3.7814730000000001</v>
      </c>
      <c r="BP38" s="4">
        <v>-0.381295</v>
      </c>
      <c r="BQ38" s="4">
        <v>-3.324872</v>
      </c>
      <c r="BR38" s="4">
        <v>-2.101572</v>
      </c>
      <c r="BS38" s="4">
        <v>-2.0282360000000001</v>
      </c>
      <c r="BT38" s="4"/>
      <c r="BU38" s="4"/>
      <c r="BV38" s="4"/>
      <c r="BW38" s="4"/>
      <c r="BX38" s="4"/>
      <c r="BY38" s="4"/>
      <c r="BZ38" s="4"/>
    </row>
    <row r="39" spans="1:78">
      <c r="A39" s="10">
        <v>36</v>
      </c>
      <c r="B39" s="4">
        <v>200</v>
      </c>
      <c r="C39" s="4">
        <v>0.3327</v>
      </c>
      <c r="D39" s="4">
        <v>0.31680000000000003</v>
      </c>
      <c r="E39" s="4">
        <v>13.1313</v>
      </c>
      <c r="F39" s="4">
        <v>0.36170000000000002</v>
      </c>
      <c r="G39" s="4">
        <v>93.181799999999996</v>
      </c>
      <c r="H39" s="4">
        <v>0.73640000000000005</v>
      </c>
      <c r="I39" s="4">
        <v>17.64</v>
      </c>
      <c r="J39" s="4">
        <v>8</v>
      </c>
      <c r="K39" s="4">
        <v>10</v>
      </c>
      <c r="L39" s="4">
        <v>18</v>
      </c>
      <c r="M39" s="4">
        <v>21</v>
      </c>
      <c r="N39" s="4">
        <v>18</v>
      </c>
      <c r="O39" s="4">
        <v>18</v>
      </c>
      <c r="P39" s="4">
        <v>17</v>
      </c>
      <c r="Q39" s="4">
        <v>24</v>
      </c>
      <c r="R39" s="4">
        <v>19</v>
      </c>
      <c r="S39" s="4">
        <v>21</v>
      </c>
      <c r="T39" s="4">
        <v>17</v>
      </c>
      <c r="U39" s="4">
        <v>21</v>
      </c>
      <c r="V39" s="4">
        <v>24</v>
      </c>
      <c r="W39" s="4">
        <v>3</v>
      </c>
      <c r="X39" s="4">
        <v>4</v>
      </c>
      <c r="Y39" s="4">
        <v>2</v>
      </c>
      <c r="Z39" s="4">
        <v>7</v>
      </c>
      <c r="AA39" s="4">
        <v>11</v>
      </c>
      <c r="AB39" s="4">
        <v>13</v>
      </c>
      <c r="AC39" s="4">
        <v>22</v>
      </c>
      <c r="AD39" s="4">
        <v>14</v>
      </c>
      <c r="AE39" s="4">
        <v>20</v>
      </c>
      <c r="AF39" s="4">
        <v>13</v>
      </c>
      <c r="AG39" s="4">
        <v>16</v>
      </c>
      <c r="AH39" s="4">
        <v>25</v>
      </c>
      <c r="AI39" s="4">
        <v>9</v>
      </c>
      <c r="AJ39" s="4">
        <v>11</v>
      </c>
      <c r="AK39" s="4">
        <v>8</v>
      </c>
      <c r="AL39" s="4">
        <v>7</v>
      </c>
      <c r="AM39" s="4">
        <v>5</v>
      </c>
      <c r="AN39" s="4">
        <v>8</v>
      </c>
      <c r="AO39" s="4">
        <v>2</v>
      </c>
      <c r="AP39" s="4">
        <v>13</v>
      </c>
      <c r="AQ39" s="4">
        <v>0</v>
      </c>
      <c r="AR39" s="4">
        <v>15</v>
      </c>
      <c r="AS39" s="4">
        <v>0</v>
      </c>
      <c r="AT39" s="4">
        <v>18</v>
      </c>
      <c r="AU39" s="4">
        <v>7</v>
      </c>
      <c r="AV39" s="4">
        <v>17</v>
      </c>
      <c r="AW39" s="4">
        <v>18</v>
      </c>
      <c r="AX39" s="4">
        <v>19</v>
      </c>
      <c r="AY39" s="4">
        <v>12</v>
      </c>
      <c r="AZ39" s="4">
        <v>12</v>
      </c>
      <c r="BA39" s="4">
        <v>4</v>
      </c>
      <c r="BB39" s="4">
        <v>7</v>
      </c>
      <c r="BC39" s="4">
        <v>13</v>
      </c>
      <c r="BD39" s="4">
        <v>6</v>
      </c>
      <c r="BE39" s="4">
        <v>6</v>
      </c>
      <c r="BF39" s="4">
        <v>3</v>
      </c>
      <c r="BG39" s="4">
        <v>5</v>
      </c>
      <c r="BH39" s="4">
        <v>3</v>
      </c>
      <c r="BI39" s="4">
        <v>1</v>
      </c>
      <c r="BJ39" s="4">
        <v>11</v>
      </c>
      <c r="BK39" s="4">
        <v>9.84</v>
      </c>
      <c r="BL39" s="4">
        <v>9</v>
      </c>
      <c r="BM39" s="4">
        <v>9</v>
      </c>
      <c r="BN39" s="4">
        <v>-1.322336</v>
      </c>
      <c r="BO39" s="4">
        <v>-3.764014</v>
      </c>
      <c r="BP39" s="4">
        <v>-1.254761</v>
      </c>
      <c r="BQ39" s="4">
        <v>-4.0929200000000003</v>
      </c>
      <c r="BR39" s="4">
        <v>-1.080943</v>
      </c>
      <c r="BS39" s="4">
        <v>-2.8645649999999998</v>
      </c>
      <c r="BT39" s="4"/>
      <c r="BU39" s="4"/>
      <c r="BV39" s="4"/>
      <c r="BW39" s="4"/>
      <c r="BX39" s="4"/>
      <c r="BY39" s="4"/>
      <c r="BZ39" s="4"/>
    </row>
    <row r="40" spans="1:78">
      <c r="A40" s="10">
        <v>37</v>
      </c>
      <c r="B40" s="4">
        <v>200</v>
      </c>
      <c r="C40" s="4">
        <v>0.60970000000000002</v>
      </c>
      <c r="D40" s="4">
        <v>0.33410000000000001</v>
      </c>
      <c r="E40" s="4">
        <v>14.141400000000001</v>
      </c>
      <c r="F40" s="4">
        <v>0.35549999999999998</v>
      </c>
      <c r="G40" s="4">
        <v>87.878799999999998</v>
      </c>
      <c r="H40" s="4">
        <v>0.91259999999999997</v>
      </c>
      <c r="I40" s="4">
        <v>20</v>
      </c>
      <c r="J40" s="4">
        <v>12</v>
      </c>
      <c r="K40" s="4">
        <v>7</v>
      </c>
      <c r="L40" s="4">
        <v>19</v>
      </c>
      <c r="M40" s="4">
        <v>15</v>
      </c>
      <c r="N40" s="4">
        <v>19</v>
      </c>
      <c r="O40" s="4">
        <v>25</v>
      </c>
      <c r="P40" s="4">
        <v>20</v>
      </c>
      <c r="Q40" s="4">
        <v>21</v>
      </c>
      <c r="R40" s="4">
        <v>17</v>
      </c>
      <c r="S40" s="4">
        <v>27</v>
      </c>
      <c r="T40" s="4">
        <v>18</v>
      </c>
      <c r="U40" s="4">
        <v>19</v>
      </c>
      <c r="V40" s="4">
        <v>19</v>
      </c>
      <c r="W40" s="4">
        <v>2</v>
      </c>
      <c r="X40" s="4">
        <v>4</v>
      </c>
      <c r="Y40" s="4">
        <v>4</v>
      </c>
      <c r="Z40" s="4">
        <v>11</v>
      </c>
      <c r="AA40" s="4">
        <v>9</v>
      </c>
      <c r="AB40" s="4">
        <v>9</v>
      </c>
      <c r="AC40" s="4">
        <v>14</v>
      </c>
      <c r="AD40" s="4">
        <v>21</v>
      </c>
      <c r="AE40" s="4">
        <v>14</v>
      </c>
      <c r="AF40" s="4">
        <v>15</v>
      </c>
      <c r="AG40" s="4">
        <v>24</v>
      </c>
      <c r="AH40" s="4">
        <v>17</v>
      </c>
      <c r="AI40" s="4">
        <v>16</v>
      </c>
      <c r="AJ40" s="4">
        <v>14</v>
      </c>
      <c r="AK40" s="4">
        <v>11</v>
      </c>
      <c r="AL40" s="4">
        <v>5</v>
      </c>
      <c r="AM40" s="4">
        <v>5</v>
      </c>
      <c r="AN40" s="4">
        <v>4</v>
      </c>
      <c r="AO40" s="4">
        <v>1</v>
      </c>
      <c r="AP40" s="4">
        <v>15</v>
      </c>
      <c r="AQ40" s="4">
        <v>2</v>
      </c>
      <c r="AR40" s="4">
        <v>13</v>
      </c>
      <c r="AS40" s="4">
        <v>3</v>
      </c>
      <c r="AT40" s="4">
        <v>17</v>
      </c>
      <c r="AU40" s="4">
        <v>13</v>
      </c>
      <c r="AV40" s="4">
        <v>18</v>
      </c>
      <c r="AW40" s="4">
        <v>18</v>
      </c>
      <c r="AX40" s="4">
        <v>11</v>
      </c>
      <c r="AY40" s="4">
        <v>14</v>
      </c>
      <c r="AZ40" s="4">
        <v>10</v>
      </c>
      <c r="BA40" s="4">
        <v>8</v>
      </c>
      <c r="BB40" s="4">
        <v>6</v>
      </c>
      <c r="BC40" s="4">
        <v>4</v>
      </c>
      <c r="BD40" s="4">
        <v>6</v>
      </c>
      <c r="BE40" s="4">
        <v>3</v>
      </c>
      <c r="BF40" s="4">
        <v>6</v>
      </c>
      <c r="BG40" s="4">
        <v>3</v>
      </c>
      <c r="BH40" s="4">
        <v>4</v>
      </c>
      <c r="BI40" s="4">
        <v>2</v>
      </c>
      <c r="BJ40" s="4">
        <v>14</v>
      </c>
      <c r="BK40" s="4">
        <v>9.9</v>
      </c>
      <c r="BL40" s="4">
        <v>8</v>
      </c>
      <c r="BM40" s="4" t="s">
        <v>42</v>
      </c>
      <c r="BN40" s="4">
        <v>-1.0071600000000001</v>
      </c>
      <c r="BO40" s="4">
        <v>-3.4451360000000002</v>
      </c>
      <c r="BP40" s="4">
        <v>-1.5384469999999999</v>
      </c>
      <c r="BQ40" s="4">
        <v>-3.3782009999999998</v>
      </c>
      <c r="BR40" s="4">
        <v>-1.1461889999999999</v>
      </c>
      <c r="BS40" s="4">
        <v>-1.79816</v>
      </c>
      <c r="BT40" s="4"/>
      <c r="BU40" s="4"/>
      <c r="BV40" s="4"/>
      <c r="BW40" s="4"/>
      <c r="BX40" s="4"/>
      <c r="BY40" s="4"/>
      <c r="BZ40" s="4"/>
    </row>
    <row r="41" spans="1:78">
      <c r="A41" s="10">
        <v>38</v>
      </c>
      <c r="B41" s="4">
        <v>200</v>
      </c>
      <c r="C41" s="4">
        <v>0.70320000000000005</v>
      </c>
      <c r="D41" s="4">
        <v>0.31850000000000001</v>
      </c>
      <c r="E41" s="4">
        <v>12.1212</v>
      </c>
      <c r="F41" s="4">
        <v>0.34460000000000002</v>
      </c>
      <c r="G41" s="4">
        <v>92.424199999999999</v>
      </c>
      <c r="H41" s="4">
        <v>0.9204</v>
      </c>
      <c r="I41" s="4">
        <v>24.13</v>
      </c>
      <c r="J41" s="4">
        <v>6</v>
      </c>
      <c r="K41" s="4">
        <v>13.5</v>
      </c>
      <c r="L41" s="4">
        <v>19.5</v>
      </c>
      <c r="M41" s="4">
        <v>27</v>
      </c>
      <c r="N41" s="4">
        <v>20</v>
      </c>
      <c r="O41" s="4">
        <v>18</v>
      </c>
      <c r="P41" s="4">
        <v>23</v>
      </c>
      <c r="Q41" s="4">
        <v>17</v>
      </c>
      <c r="R41" s="4">
        <v>17</v>
      </c>
      <c r="S41" s="4">
        <v>14</v>
      </c>
      <c r="T41" s="4">
        <v>23</v>
      </c>
      <c r="U41" s="4">
        <v>22</v>
      </c>
      <c r="V41" s="4">
        <v>19</v>
      </c>
      <c r="W41" s="4">
        <v>1</v>
      </c>
      <c r="X41" s="4">
        <v>3</v>
      </c>
      <c r="Y41" s="4">
        <v>10</v>
      </c>
      <c r="Z41" s="4">
        <v>10</v>
      </c>
      <c r="AA41" s="4">
        <v>12</v>
      </c>
      <c r="AB41" s="4">
        <v>9</v>
      </c>
      <c r="AC41" s="4">
        <v>13</v>
      </c>
      <c r="AD41" s="4">
        <v>14</v>
      </c>
      <c r="AE41" s="4">
        <v>27</v>
      </c>
      <c r="AF41" s="4">
        <v>14</v>
      </c>
      <c r="AG41" s="4">
        <v>12</v>
      </c>
      <c r="AH41" s="4">
        <v>17</v>
      </c>
      <c r="AI41" s="4">
        <v>16</v>
      </c>
      <c r="AJ41" s="4">
        <v>9</v>
      </c>
      <c r="AK41" s="4">
        <v>8</v>
      </c>
      <c r="AL41" s="4">
        <v>8</v>
      </c>
      <c r="AM41" s="4">
        <v>7</v>
      </c>
      <c r="AN41" s="4">
        <v>4</v>
      </c>
      <c r="AO41" s="4">
        <v>6</v>
      </c>
      <c r="AP41" s="4">
        <v>14</v>
      </c>
      <c r="AQ41" s="4">
        <v>1</v>
      </c>
      <c r="AR41" s="4">
        <v>21</v>
      </c>
      <c r="AS41" s="4">
        <v>5</v>
      </c>
      <c r="AT41" s="4">
        <v>12</v>
      </c>
      <c r="AU41" s="4">
        <v>13</v>
      </c>
      <c r="AV41" s="4">
        <v>18</v>
      </c>
      <c r="AW41" s="4">
        <v>18</v>
      </c>
      <c r="AX41" s="4">
        <v>6</v>
      </c>
      <c r="AY41" s="4">
        <v>11</v>
      </c>
      <c r="AZ41" s="4">
        <v>10</v>
      </c>
      <c r="BA41" s="4">
        <v>11</v>
      </c>
      <c r="BB41" s="4">
        <v>6</v>
      </c>
      <c r="BC41" s="4">
        <v>5</v>
      </c>
      <c r="BD41" s="4">
        <v>9</v>
      </c>
      <c r="BE41" s="4">
        <v>6</v>
      </c>
      <c r="BF41" s="4">
        <v>3</v>
      </c>
      <c r="BG41" s="4">
        <v>7</v>
      </c>
      <c r="BH41" s="4">
        <v>2</v>
      </c>
      <c r="BI41" s="4">
        <v>1</v>
      </c>
      <c r="BJ41" s="4">
        <v>11</v>
      </c>
      <c r="BK41" s="4">
        <v>9.84</v>
      </c>
      <c r="BL41" s="4">
        <v>8</v>
      </c>
      <c r="BM41" s="4">
        <v>3</v>
      </c>
      <c r="BN41" s="4">
        <v>-1.2026730000000001</v>
      </c>
      <c r="BO41" s="4">
        <v>-3.672218</v>
      </c>
      <c r="BP41" s="4">
        <v>-0.16483100000000001</v>
      </c>
      <c r="BQ41" s="4">
        <v>-2.8421720000000001</v>
      </c>
      <c r="BR41" s="4">
        <v>-1.481814</v>
      </c>
      <c r="BS41" s="4">
        <v>-1.2488539999999999</v>
      </c>
      <c r="BT41" s="4"/>
      <c r="BU41" s="4"/>
      <c r="BV41" s="4"/>
      <c r="BW41" s="4"/>
      <c r="BX41" s="4"/>
      <c r="BY41" s="4"/>
      <c r="BZ41" s="4"/>
    </row>
    <row r="42" spans="1:78">
      <c r="A42" s="10">
        <v>39</v>
      </c>
      <c r="B42">
        <v>200</v>
      </c>
      <c r="C42">
        <v>0.46929999999999999</v>
      </c>
      <c r="D42">
        <v>0.34610000000000002</v>
      </c>
      <c r="E42">
        <v>22.222200000000001</v>
      </c>
      <c r="F42">
        <v>0.34279999999999999</v>
      </c>
      <c r="G42">
        <v>93.939400000000006</v>
      </c>
      <c r="H42">
        <v>0.77569999999999995</v>
      </c>
      <c r="I42">
        <v>20</v>
      </c>
      <c r="J42">
        <v>11</v>
      </c>
      <c r="K42">
        <v>8.5</v>
      </c>
      <c r="L42">
        <v>19.5</v>
      </c>
      <c r="M42">
        <v>21</v>
      </c>
      <c r="N42">
        <v>25</v>
      </c>
      <c r="O42">
        <v>23</v>
      </c>
      <c r="P42">
        <v>17</v>
      </c>
      <c r="Q42">
        <v>23</v>
      </c>
      <c r="R42">
        <v>15</v>
      </c>
      <c r="S42">
        <v>20</v>
      </c>
      <c r="T42">
        <v>18</v>
      </c>
      <c r="U42">
        <v>18</v>
      </c>
      <c r="V42">
        <v>20</v>
      </c>
      <c r="W42">
        <v>2</v>
      </c>
      <c r="X42">
        <v>3</v>
      </c>
      <c r="Y42">
        <v>6</v>
      </c>
      <c r="Z42">
        <v>6</v>
      </c>
      <c r="AA42">
        <v>12</v>
      </c>
      <c r="AB42">
        <v>19</v>
      </c>
      <c r="AC42">
        <v>18</v>
      </c>
      <c r="AD42">
        <v>12</v>
      </c>
      <c r="AE42">
        <v>17</v>
      </c>
      <c r="AF42">
        <v>12</v>
      </c>
      <c r="AG42">
        <v>22</v>
      </c>
      <c r="AH42">
        <v>13</v>
      </c>
      <c r="AI42">
        <v>15</v>
      </c>
      <c r="AJ42">
        <v>8</v>
      </c>
      <c r="AK42">
        <v>10</v>
      </c>
      <c r="AL42">
        <v>10</v>
      </c>
      <c r="AM42">
        <v>7</v>
      </c>
      <c r="AN42">
        <v>5</v>
      </c>
      <c r="AO42">
        <v>3</v>
      </c>
      <c r="AP42">
        <v>12</v>
      </c>
      <c r="AQ42">
        <v>3</v>
      </c>
      <c r="AR42">
        <v>22</v>
      </c>
      <c r="AS42">
        <v>2</v>
      </c>
      <c r="AT42">
        <v>13</v>
      </c>
      <c r="AU42">
        <v>11</v>
      </c>
      <c r="AV42">
        <v>11</v>
      </c>
      <c r="AW42">
        <v>15</v>
      </c>
      <c r="AX42">
        <v>13</v>
      </c>
      <c r="AY42">
        <v>18</v>
      </c>
      <c r="AZ42">
        <v>14</v>
      </c>
      <c r="BA42">
        <v>11</v>
      </c>
      <c r="BB42">
        <v>9</v>
      </c>
      <c r="BC42">
        <v>3</v>
      </c>
      <c r="BD42">
        <v>7</v>
      </c>
      <c r="BE42">
        <v>6</v>
      </c>
      <c r="BF42">
        <v>1</v>
      </c>
      <c r="BG42">
        <v>2</v>
      </c>
      <c r="BH42">
        <v>2</v>
      </c>
      <c r="BI42">
        <v>2</v>
      </c>
      <c r="BJ42">
        <v>13</v>
      </c>
      <c r="BK42">
        <v>9.76</v>
      </c>
      <c r="BL42">
        <v>9</v>
      </c>
      <c r="BM42">
        <v>3</v>
      </c>
      <c r="BN42">
        <v>-1.5262640000000001</v>
      </c>
      <c r="BO42">
        <v>-3.3020870000000002</v>
      </c>
      <c r="BP42">
        <v>3.1196000000000002E-2</v>
      </c>
      <c r="BQ42">
        <v>-3.5982690000000002</v>
      </c>
      <c r="BR42">
        <v>-1.5306999999999999</v>
      </c>
      <c r="BS42">
        <v>-2.1436169999999999</v>
      </c>
      <c r="BT42" s="4"/>
      <c r="BU42" s="4"/>
      <c r="BV42" s="4"/>
      <c r="BW42" s="4"/>
      <c r="BX42" s="4"/>
      <c r="BY42" s="4"/>
      <c r="BZ42" s="4"/>
    </row>
    <row r="43" spans="1:78">
      <c r="A43" s="10">
        <v>40</v>
      </c>
      <c r="B43" s="4">
        <v>200</v>
      </c>
      <c r="C43" s="4">
        <v>0.51690000000000003</v>
      </c>
      <c r="D43" s="4">
        <v>0.33629999999999999</v>
      </c>
      <c r="E43" s="4">
        <v>15.1515</v>
      </c>
      <c r="F43" s="4">
        <v>0.36249999999999999</v>
      </c>
      <c r="G43" s="4">
        <v>96.969700000000003</v>
      </c>
      <c r="H43" s="4">
        <v>0.73829999999999996</v>
      </c>
      <c r="I43" s="4">
        <v>20.440000000000001</v>
      </c>
      <c r="J43" s="4">
        <v>7.5</v>
      </c>
      <c r="K43" s="4">
        <v>10</v>
      </c>
      <c r="L43" s="4">
        <v>17.5</v>
      </c>
      <c r="M43" s="4">
        <v>23</v>
      </c>
      <c r="N43" s="4">
        <v>26</v>
      </c>
      <c r="O43" s="4">
        <v>24</v>
      </c>
      <c r="P43" s="4">
        <v>18</v>
      </c>
      <c r="Q43" s="4">
        <v>19</v>
      </c>
      <c r="R43" s="4">
        <v>17</v>
      </c>
      <c r="S43" s="4">
        <v>18</v>
      </c>
      <c r="T43" s="4">
        <v>17</v>
      </c>
      <c r="U43" s="4">
        <v>17</v>
      </c>
      <c r="V43" s="4">
        <v>21</v>
      </c>
      <c r="W43" s="4">
        <v>1</v>
      </c>
      <c r="X43" s="4">
        <v>8</v>
      </c>
      <c r="Y43" s="4">
        <v>5</v>
      </c>
      <c r="Z43" s="4">
        <v>7</v>
      </c>
      <c r="AA43" s="4">
        <v>14</v>
      </c>
      <c r="AB43" s="4">
        <v>16</v>
      </c>
      <c r="AC43" s="4">
        <v>10</v>
      </c>
      <c r="AD43" s="4">
        <v>15</v>
      </c>
      <c r="AE43" s="4">
        <v>20</v>
      </c>
      <c r="AF43" s="4">
        <v>11</v>
      </c>
      <c r="AG43" s="4">
        <v>15</v>
      </c>
      <c r="AH43" s="4">
        <v>17</v>
      </c>
      <c r="AI43" s="4">
        <v>13</v>
      </c>
      <c r="AJ43" s="4">
        <v>11</v>
      </c>
      <c r="AK43" s="4">
        <v>17</v>
      </c>
      <c r="AL43" s="4">
        <v>5</v>
      </c>
      <c r="AM43" s="4">
        <v>7</v>
      </c>
      <c r="AN43" s="4">
        <v>4</v>
      </c>
      <c r="AO43" s="4">
        <v>4</v>
      </c>
      <c r="AP43" s="4">
        <v>11</v>
      </c>
      <c r="AQ43" s="4">
        <v>1</v>
      </c>
      <c r="AR43" s="4">
        <v>19</v>
      </c>
      <c r="AS43" s="4">
        <v>1</v>
      </c>
      <c r="AT43" s="4">
        <v>21</v>
      </c>
      <c r="AU43" s="4">
        <v>14</v>
      </c>
      <c r="AV43" s="4">
        <v>11</v>
      </c>
      <c r="AW43" s="4">
        <v>15</v>
      </c>
      <c r="AX43" s="4">
        <v>7</v>
      </c>
      <c r="AY43" s="4">
        <v>18</v>
      </c>
      <c r="AZ43" s="4">
        <v>17</v>
      </c>
      <c r="BA43" s="4">
        <v>9</v>
      </c>
      <c r="BB43" s="4">
        <v>8</v>
      </c>
      <c r="BC43" s="4">
        <v>8</v>
      </c>
      <c r="BD43" s="4">
        <v>5</v>
      </c>
      <c r="BE43" s="4">
        <v>1</v>
      </c>
      <c r="BF43" s="4">
        <v>2</v>
      </c>
      <c r="BG43" s="4">
        <v>5</v>
      </c>
      <c r="BH43" s="4">
        <v>3</v>
      </c>
      <c r="BI43" s="4">
        <v>1</v>
      </c>
      <c r="BJ43" s="4">
        <v>13</v>
      </c>
      <c r="BK43" s="4">
        <v>9.83</v>
      </c>
      <c r="BL43" s="4">
        <v>9</v>
      </c>
      <c r="BM43" s="4">
        <v>5</v>
      </c>
      <c r="BN43" s="4">
        <v>-1.718772</v>
      </c>
      <c r="BO43" s="4">
        <v>-3.6409150000000001</v>
      </c>
      <c r="BP43" s="4">
        <v>-0.65331099999999998</v>
      </c>
      <c r="BQ43" s="4">
        <v>-4.0192550000000002</v>
      </c>
      <c r="BR43" s="4">
        <v>-0.36400199999999999</v>
      </c>
      <c r="BS43" s="4">
        <v>-1.670131</v>
      </c>
      <c r="BT43" s="4"/>
      <c r="BU43" s="4"/>
      <c r="BV43" s="4"/>
      <c r="BW43" s="4"/>
      <c r="BX43" s="4"/>
      <c r="BY43" s="4"/>
      <c r="BZ43" s="4"/>
    </row>
    <row r="44" spans="1:78">
      <c r="A44" s="2" t="s">
        <v>36</v>
      </c>
      <c r="B44">
        <f>AVERAGE(B4:B43)</f>
        <v>200</v>
      </c>
      <c r="C44">
        <f>AVERAGE(C4:C43)</f>
        <v>0.45326999999999995</v>
      </c>
      <c r="D44">
        <f t="shared" ref="D44:BO44" si="0">AVERAGE(D4:D43)</f>
        <v>0.32083</v>
      </c>
      <c r="E44">
        <f t="shared" si="0"/>
        <v>12.878774999999999</v>
      </c>
      <c r="F44">
        <f t="shared" si="0"/>
        <v>0.34527750000000001</v>
      </c>
      <c r="G44">
        <f t="shared" si="0"/>
        <v>92.954535000000007</v>
      </c>
      <c r="H44">
        <f t="shared" si="0"/>
        <v>0.82410749999999999</v>
      </c>
      <c r="I44">
        <f t="shared" si="0"/>
        <v>19.606750000000002</v>
      </c>
      <c r="J44">
        <f t="shared" si="0"/>
        <v>8.9499999999999993</v>
      </c>
      <c r="K44">
        <f t="shared" si="0"/>
        <v>8.9625000000000004</v>
      </c>
      <c r="L44">
        <f t="shared" si="0"/>
        <v>17.912500000000001</v>
      </c>
      <c r="M44">
        <f t="shared" si="0"/>
        <v>19.100000000000001</v>
      </c>
      <c r="N44">
        <f t="shared" si="0"/>
        <v>20.425000000000001</v>
      </c>
      <c r="O44">
        <f t="shared" si="0"/>
        <v>20.425000000000001</v>
      </c>
      <c r="P44">
        <f t="shared" si="0"/>
        <v>18.475000000000001</v>
      </c>
      <c r="Q44">
        <f t="shared" si="0"/>
        <v>21.925000000000001</v>
      </c>
      <c r="R44">
        <f t="shared" si="0"/>
        <v>17.725000000000001</v>
      </c>
      <c r="S44">
        <f t="shared" si="0"/>
        <v>20.9</v>
      </c>
      <c r="T44">
        <f t="shared" si="0"/>
        <v>19.125</v>
      </c>
      <c r="U44">
        <f t="shared" si="0"/>
        <v>20.9</v>
      </c>
      <c r="V44">
        <f t="shared" si="0"/>
        <v>21</v>
      </c>
      <c r="W44">
        <f t="shared" si="0"/>
        <v>1.85</v>
      </c>
      <c r="X44">
        <f t="shared" si="0"/>
        <v>4.8499999999999996</v>
      </c>
      <c r="Y44">
        <f t="shared" si="0"/>
        <v>5.95</v>
      </c>
      <c r="Z44">
        <f t="shared" si="0"/>
        <v>8.35</v>
      </c>
      <c r="AA44">
        <f t="shared" si="0"/>
        <v>10.025</v>
      </c>
      <c r="AB44">
        <f t="shared" si="0"/>
        <v>11.975</v>
      </c>
      <c r="AC44">
        <f t="shared" si="0"/>
        <v>14.925000000000001</v>
      </c>
      <c r="AD44">
        <f t="shared" si="0"/>
        <v>16.95</v>
      </c>
      <c r="AE44">
        <f t="shared" si="0"/>
        <v>17.925000000000001</v>
      </c>
      <c r="AF44">
        <f t="shared" si="0"/>
        <v>14.574999999999999</v>
      </c>
      <c r="AG44">
        <f t="shared" si="0"/>
        <v>17.899999999999999</v>
      </c>
      <c r="AH44">
        <f t="shared" si="0"/>
        <v>17.399999999999999</v>
      </c>
      <c r="AI44">
        <f t="shared" si="0"/>
        <v>14.725</v>
      </c>
      <c r="AJ44">
        <f t="shared" si="0"/>
        <v>11.75</v>
      </c>
      <c r="AK44">
        <f t="shared" si="0"/>
        <v>9.5749999999999993</v>
      </c>
      <c r="AL44">
        <f t="shared" si="0"/>
        <v>7.85</v>
      </c>
      <c r="AM44">
        <f t="shared" si="0"/>
        <v>6.85</v>
      </c>
      <c r="AN44">
        <f t="shared" si="0"/>
        <v>4.1500000000000004</v>
      </c>
      <c r="AO44">
        <f t="shared" si="0"/>
        <v>2.4249999999999998</v>
      </c>
      <c r="AP44">
        <f t="shared" si="0"/>
        <v>14.5</v>
      </c>
      <c r="AQ44">
        <f t="shared" si="0"/>
        <v>1.05</v>
      </c>
      <c r="AR44">
        <f t="shared" si="0"/>
        <v>14.725</v>
      </c>
      <c r="AS44">
        <f t="shared" si="0"/>
        <v>2</v>
      </c>
      <c r="AT44">
        <f t="shared" si="0"/>
        <v>17.25</v>
      </c>
      <c r="AU44">
        <f t="shared" si="0"/>
        <v>12</v>
      </c>
      <c r="AV44">
        <f t="shared" si="0"/>
        <v>15.55</v>
      </c>
      <c r="AW44">
        <f t="shared" si="0"/>
        <v>15.85</v>
      </c>
      <c r="AX44">
        <f t="shared" si="0"/>
        <v>13.75</v>
      </c>
      <c r="AY44">
        <f t="shared" si="0"/>
        <v>12.725</v>
      </c>
      <c r="AZ44">
        <f t="shared" si="0"/>
        <v>11.175000000000001</v>
      </c>
      <c r="BA44">
        <f t="shared" si="0"/>
        <v>8.2750000000000004</v>
      </c>
      <c r="BB44">
        <f t="shared" si="0"/>
        <v>8.1750000000000007</v>
      </c>
      <c r="BC44">
        <f t="shared" si="0"/>
        <v>6.375</v>
      </c>
      <c r="BD44">
        <f t="shared" si="0"/>
        <v>5.9</v>
      </c>
      <c r="BE44">
        <f t="shared" si="0"/>
        <v>4.45</v>
      </c>
      <c r="BF44">
        <f t="shared" si="0"/>
        <v>4.9249999999999998</v>
      </c>
      <c r="BG44">
        <f t="shared" si="0"/>
        <v>4.875</v>
      </c>
      <c r="BH44">
        <f t="shared" si="0"/>
        <v>2.9</v>
      </c>
      <c r="BI44">
        <f t="shared" si="0"/>
        <v>1.7250000000000001</v>
      </c>
      <c r="BJ44">
        <f t="shared" si="0"/>
        <v>11.824999999999999</v>
      </c>
      <c r="BK44">
        <f t="shared" si="0"/>
        <v>9.8044999999999973</v>
      </c>
      <c r="BL44">
        <f t="shared" si="0"/>
        <v>8.6999999999999993</v>
      </c>
      <c r="BM44">
        <f t="shared" si="0"/>
        <v>5.4545454545454541</v>
      </c>
      <c r="BN44">
        <f t="shared" si="0"/>
        <v>-1.0646449</v>
      </c>
      <c r="BO44">
        <f t="shared" si="0"/>
        <v>-3.6128182000000004</v>
      </c>
      <c r="BP44">
        <f t="shared" ref="BP44:BS44" si="1">AVERAGE(BP4:BP43)</f>
        <v>-1.2214950000000002</v>
      </c>
      <c r="BQ44">
        <f t="shared" si="1"/>
        <v>-3.700434974999999</v>
      </c>
      <c r="BR44">
        <f t="shared" si="1"/>
        <v>-1.0153959499999998</v>
      </c>
      <c r="BS44">
        <f t="shared" si="1"/>
        <v>-2.143979775</v>
      </c>
    </row>
    <row r="45" spans="1:78">
      <c r="A45" s="2" t="s">
        <v>13</v>
      </c>
      <c r="B45" t="s">
        <v>14</v>
      </c>
      <c r="C45">
        <f>STDEVP(C4:C43)</f>
        <v>0.27288585452529429</v>
      </c>
      <c r="D45">
        <f t="shared" ref="D45:BO45" si="2">STDEVP(D4:D43)</f>
        <v>1.5888332196929925E-2</v>
      </c>
      <c r="E45">
        <f t="shared" si="2"/>
        <v>3.4679691381087876</v>
      </c>
      <c r="F45">
        <f t="shared" si="2"/>
        <v>1.1078909862888137E-2</v>
      </c>
      <c r="G45">
        <f t="shared" si="2"/>
        <v>4.3360778764656658</v>
      </c>
      <c r="H45">
        <f t="shared" si="2"/>
        <v>0.14834817725118865</v>
      </c>
      <c r="I45">
        <f t="shared" si="2"/>
        <v>2.3109601765283472</v>
      </c>
      <c r="J45">
        <f t="shared" si="2"/>
        <v>2.4919871588754225</v>
      </c>
      <c r="K45">
        <f t="shared" si="2"/>
        <v>1.9247970672255297</v>
      </c>
      <c r="L45">
        <f t="shared" si="2"/>
        <v>2.6002103280311766</v>
      </c>
      <c r="M45">
        <f t="shared" si="2"/>
        <v>2.6153393661244042</v>
      </c>
      <c r="N45">
        <f t="shared" si="2"/>
        <v>2.9401317997668066</v>
      </c>
      <c r="O45">
        <f t="shared" si="2"/>
        <v>2.386288959870535</v>
      </c>
      <c r="P45">
        <f t="shared" si="2"/>
        <v>2.7657503502666323</v>
      </c>
      <c r="Q45">
        <f t="shared" si="2"/>
        <v>2.4636101558485262</v>
      </c>
      <c r="R45">
        <f t="shared" si="2"/>
        <v>2.3450746256782531</v>
      </c>
      <c r="S45">
        <f t="shared" si="2"/>
        <v>3.0149626863362671</v>
      </c>
      <c r="T45">
        <f t="shared" si="2"/>
        <v>2.4717149916606487</v>
      </c>
      <c r="U45">
        <f t="shared" si="2"/>
        <v>2.3537204591879641</v>
      </c>
      <c r="V45">
        <f t="shared" si="2"/>
        <v>2.4596747752497685</v>
      </c>
      <c r="W45">
        <f t="shared" si="2"/>
        <v>1.2559856687080471</v>
      </c>
      <c r="X45">
        <f t="shared" si="2"/>
        <v>1.9817921182606415</v>
      </c>
      <c r="Y45">
        <f t="shared" si="2"/>
        <v>2.6641133609514442</v>
      </c>
      <c r="Z45">
        <f t="shared" si="2"/>
        <v>2.4448926356795302</v>
      </c>
      <c r="AA45">
        <f t="shared" si="2"/>
        <v>2.6691524872138719</v>
      </c>
      <c r="AB45">
        <f t="shared" si="2"/>
        <v>3.0123703291594146</v>
      </c>
      <c r="AC45">
        <f t="shared" si="2"/>
        <v>3.3569889782363003</v>
      </c>
      <c r="AD45">
        <f t="shared" si="2"/>
        <v>3.97460689880144</v>
      </c>
      <c r="AE45">
        <f t="shared" si="2"/>
        <v>3.8495941344510594</v>
      </c>
      <c r="AF45">
        <f t="shared" si="2"/>
        <v>4.2713434654684468</v>
      </c>
      <c r="AG45">
        <f t="shared" si="2"/>
        <v>4.9839743177508451</v>
      </c>
      <c r="AH45">
        <f t="shared" si="2"/>
        <v>4.8569537778323566</v>
      </c>
      <c r="AI45">
        <f t="shared" si="2"/>
        <v>3.9999218742370459</v>
      </c>
      <c r="AJ45">
        <f t="shared" si="2"/>
        <v>3.799671038392666</v>
      </c>
      <c r="AK45">
        <f t="shared" si="2"/>
        <v>2.8450615107585988</v>
      </c>
      <c r="AL45">
        <f t="shared" si="2"/>
        <v>2.6976841920432419</v>
      </c>
      <c r="AM45">
        <f t="shared" si="2"/>
        <v>2.2972810015320286</v>
      </c>
      <c r="AN45">
        <f t="shared" si="2"/>
        <v>1.5419143945109275</v>
      </c>
      <c r="AO45">
        <f t="shared" si="2"/>
        <v>1.358077685554107</v>
      </c>
      <c r="AP45">
        <f t="shared" si="2"/>
        <v>4.2308391602612359</v>
      </c>
      <c r="AQ45">
        <f t="shared" si="2"/>
        <v>1.3407087677791922</v>
      </c>
      <c r="AR45">
        <f t="shared" si="2"/>
        <v>4.3242773962825281</v>
      </c>
      <c r="AS45">
        <f t="shared" si="2"/>
        <v>1.6733200530681511</v>
      </c>
      <c r="AT45">
        <f t="shared" si="2"/>
        <v>4.5538445296254899</v>
      </c>
      <c r="AU45">
        <f t="shared" si="2"/>
        <v>2.5298221281347035</v>
      </c>
      <c r="AV45">
        <f t="shared" si="2"/>
        <v>3.7613162589710534</v>
      </c>
      <c r="AW45">
        <f t="shared" si="2"/>
        <v>2.8420942982244628</v>
      </c>
      <c r="AX45">
        <f t="shared" si="2"/>
        <v>3.9796356617157809</v>
      </c>
      <c r="AY45">
        <f t="shared" si="2"/>
        <v>3.1936460354898442</v>
      </c>
      <c r="AZ45">
        <f t="shared" si="2"/>
        <v>3.3681411787512707</v>
      </c>
      <c r="BA45">
        <f t="shared" si="2"/>
        <v>2.397785436606036</v>
      </c>
      <c r="BB45">
        <f t="shared" si="2"/>
        <v>3.4776967952942646</v>
      </c>
      <c r="BC45">
        <f t="shared" si="2"/>
        <v>2.9806668716916356</v>
      </c>
      <c r="BD45">
        <f t="shared" si="2"/>
        <v>2.0712315177207978</v>
      </c>
      <c r="BE45">
        <f t="shared" si="2"/>
        <v>2.1673716801693241</v>
      </c>
      <c r="BF45">
        <f t="shared" si="2"/>
        <v>2.6775688599922129</v>
      </c>
      <c r="BG45">
        <f t="shared" si="2"/>
        <v>2.0271593425283569</v>
      </c>
      <c r="BH45">
        <f t="shared" si="2"/>
        <v>1.9849433241279208</v>
      </c>
      <c r="BI45">
        <f t="shared" si="2"/>
        <v>1.3599172768959147</v>
      </c>
      <c r="BJ45">
        <f t="shared" si="2"/>
        <v>3.0568570460523663</v>
      </c>
      <c r="BK45">
        <f t="shared" si="2"/>
        <v>9.2545934540637712E-2</v>
      </c>
      <c r="BL45">
        <f t="shared" si="2"/>
        <v>0.50990195135927852</v>
      </c>
      <c r="BM45">
        <f t="shared" si="2"/>
        <v>2.7090298955911529</v>
      </c>
      <c r="BN45">
        <f t="shared" si="2"/>
        <v>0.7854452702527972</v>
      </c>
      <c r="BO45">
        <f t="shared" si="2"/>
        <v>0.2486741376569144</v>
      </c>
      <c r="BP45">
        <f t="shared" ref="BP45:BS45" si="3">STDEVP(BP4:BP43)</f>
        <v>0.74814649395840205</v>
      </c>
      <c r="BQ45">
        <f t="shared" si="3"/>
        <v>0.34038202202705187</v>
      </c>
      <c r="BR45">
        <f t="shared" si="3"/>
        <v>0.85914851610969944</v>
      </c>
      <c r="BS45">
        <f t="shared" si="3"/>
        <v>0.472627250086812</v>
      </c>
    </row>
    <row r="46" spans="1:78">
      <c r="A46" s="2" t="s">
        <v>45</v>
      </c>
      <c r="B46" t="s">
        <v>14</v>
      </c>
      <c r="C46">
        <f>C45/SQRT(COUNT(C4:C43))</f>
        <v>4.3147042077064816E-2</v>
      </c>
      <c r="D46">
        <f t="shared" ref="D46:BO46" si="4">D45/SQRT(COUNT(D4:D43))</f>
        <v>2.5121658981842741E-3</v>
      </c>
      <c r="E46">
        <f t="shared" si="4"/>
        <v>0.54833406657974038</v>
      </c>
      <c r="F46">
        <f t="shared" si="4"/>
        <v>1.7517294579215139E-3</v>
      </c>
      <c r="G46">
        <f t="shared" si="4"/>
        <v>0.68559411007488602</v>
      </c>
      <c r="H46">
        <f t="shared" si="4"/>
        <v>2.345590634240664E-2</v>
      </c>
      <c r="I46">
        <f t="shared" si="4"/>
        <v>0.3653948869887183</v>
      </c>
      <c r="J46">
        <f t="shared" si="4"/>
        <v>0.39401776609691092</v>
      </c>
      <c r="K46">
        <f t="shared" si="4"/>
        <v>0.30433713830224529</v>
      </c>
      <c r="L46">
        <f t="shared" si="4"/>
        <v>0.41112935160360414</v>
      </c>
      <c r="M46">
        <f t="shared" si="4"/>
        <v>0.41352146256270667</v>
      </c>
      <c r="N46">
        <f t="shared" si="4"/>
        <v>0.46487565541766113</v>
      </c>
      <c r="O46">
        <f t="shared" si="4"/>
        <v>0.37730541342525153</v>
      </c>
      <c r="P46">
        <f t="shared" si="4"/>
        <v>0.43730352731255206</v>
      </c>
      <c r="Q46">
        <f t="shared" si="4"/>
        <v>0.38953096796018666</v>
      </c>
      <c r="R46">
        <f t="shared" si="4"/>
        <v>0.37078885501050318</v>
      </c>
      <c r="S46">
        <f t="shared" si="4"/>
        <v>0.47670745746212106</v>
      </c>
      <c r="T46">
        <f t="shared" si="4"/>
        <v>0.39081245502158707</v>
      </c>
      <c r="U46">
        <f t="shared" si="4"/>
        <v>0.37215588131856792</v>
      </c>
      <c r="V46">
        <f t="shared" si="4"/>
        <v>0.38890872965260109</v>
      </c>
      <c r="W46">
        <f t="shared" si="4"/>
        <v>0.19858877108235501</v>
      </c>
      <c r="X46">
        <f t="shared" si="4"/>
        <v>0.31334884713366984</v>
      </c>
      <c r="Y46">
        <f t="shared" si="4"/>
        <v>0.4212333082746425</v>
      </c>
      <c r="Z46">
        <f t="shared" si="4"/>
        <v>0.38657146816597832</v>
      </c>
      <c r="AA46">
        <f t="shared" si="4"/>
        <v>0.42203006409496463</v>
      </c>
      <c r="AB46">
        <f t="shared" si="4"/>
        <v>0.47629756980274418</v>
      </c>
      <c r="AC46">
        <f t="shared" si="4"/>
        <v>0.53078656256540624</v>
      </c>
      <c r="AD46">
        <f t="shared" si="4"/>
        <v>0.62844053020154578</v>
      </c>
      <c r="AE46">
        <f t="shared" si="4"/>
        <v>0.60867427660449058</v>
      </c>
      <c r="AF46">
        <f t="shared" si="4"/>
        <v>0.67535870098785278</v>
      </c>
      <c r="AG46">
        <f t="shared" si="4"/>
        <v>0.78803553219382183</v>
      </c>
      <c r="AH46">
        <f t="shared" si="4"/>
        <v>0.76795182140548368</v>
      </c>
      <c r="AI46">
        <f t="shared" si="4"/>
        <v>0.63244317926593219</v>
      </c>
      <c r="AJ46">
        <f t="shared" si="4"/>
        <v>0.60078074203489573</v>
      </c>
      <c r="AK46">
        <f t="shared" si="4"/>
        <v>0.44984372286384078</v>
      </c>
      <c r="AL46">
        <f t="shared" si="4"/>
        <v>0.42654132273438639</v>
      </c>
      <c r="AM46">
        <f t="shared" si="4"/>
        <v>0.36323201951369871</v>
      </c>
      <c r="AN46">
        <f t="shared" si="4"/>
        <v>0.24379807218269794</v>
      </c>
      <c r="AO46">
        <f t="shared" si="4"/>
        <v>0.21473093629004647</v>
      </c>
      <c r="AP46">
        <f t="shared" si="4"/>
        <v>0.66895440801298256</v>
      </c>
      <c r="AQ46">
        <f t="shared" si="4"/>
        <v>0.21198466925700074</v>
      </c>
      <c r="AR46">
        <f t="shared" si="4"/>
        <v>0.68372829033176619</v>
      </c>
      <c r="AS46">
        <f t="shared" si="4"/>
        <v>0.26457513110645903</v>
      </c>
      <c r="AT46">
        <f t="shared" si="4"/>
        <v>0.72002604119573332</v>
      </c>
      <c r="AU46">
        <f t="shared" si="4"/>
        <v>0.39999999999999997</v>
      </c>
      <c r="AV46">
        <f t="shared" si="4"/>
        <v>0.59471631892861321</v>
      </c>
      <c r="AW46">
        <f t="shared" si="4"/>
        <v>0.44937456536835729</v>
      </c>
      <c r="AX46">
        <f t="shared" si="4"/>
        <v>0.62923564743266092</v>
      </c>
      <c r="AY46">
        <f t="shared" si="4"/>
        <v>0.50495977562574224</v>
      </c>
      <c r="AZ46">
        <f t="shared" si="4"/>
        <v>0.53254988029291672</v>
      </c>
      <c r="BA46">
        <f t="shared" si="4"/>
        <v>0.37912316600281754</v>
      </c>
      <c r="BB46">
        <f t="shared" si="4"/>
        <v>0.54987214422991093</v>
      </c>
      <c r="BC46">
        <f t="shared" si="4"/>
        <v>0.47128481303772141</v>
      </c>
      <c r="BD46">
        <f t="shared" si="4"/>
        <v>0.32749045787625625</v>
      </c>
      <c r="BE46">
        <f t="shared" si="4"/>
        <v>0.34269155227405296</v>
      </c>
      <c r="BF46">
        <f t="shared" si="4"/>
        <v>0.42336080947579446</v>
      </c>
      <c r="BG46">
        <f t="shared" si="4"/>
        <v>0.32052203512395211</v>
      </c>
      <c r="BH46">
        <f t="shared" si="4"/>
        <v>0.31384709652950432</v>
      </c>
      <c r="BI46">
        <f t="shared" si="4"/>
        <v>0.21502180122024833</v>
      </c>
      <c r="BJ46">
        <f t="shared" si="4"/>
        <v>0.48333153735298501</v>
      </c>
      <c r="BK46">
        <f t="shared" si="4"/>
        <v>1.463279706686319E-2</v>
      </c>
      <c r="BL46">
        <f t="shared" si="4"/>
        <v>8.06225774829855E-2</v>
      </c>
      <c r="BM46">
        <f t="shared" si="4"/>
        <v>0.47158157413841678</v>
      </c>
      <c r="BN46">
        <f t="shared" si="4"/>
        <v>0.12418980157026678</v>
      </c>
      <c r="BO46">
        <f t="shared" si="4"/>
        <v>3.9318833508704833E-2</v>
      </c>
      <c r="BP46">
        <f t="shared" ref="BP46:BS46" si="5">BP45/SQRT(COUNT(BP4:BP43))</f>
        <v>0.1182923472188976</v>
      </c>
      <c r="BQ46">
        <f t="shared" si="5"/>
        <v>5.3819123208954364E-2</v>
      </c>
      <c r="BR46">
        <f t="shared" si="5"/>
        <v>0.13584330796302577</v>
      </c>
      <c r="BS46">
        <f t="shared" si="5"/>
        <v>7.4728929726816967E-2</v>
      </c>
    </row>
    <row r="47" spans="1:78">
      <c r="A47" s="2" t="s">
        <v>46</v>
      </c>
      <c r="B47" t="s">
        <v>14</v>
      </c>
      <c r="C47">
        <f>CONFIDENCE(0.05,C45,COUNT(C4:C43))</f>
        <v>8.4566648510481304E-2</v>
      </c>
      <c r="D47">
        <f t="shared" ref="D47:BO47" si="6">CONFIDENCE(0.05,D45,COUNT(D4:D43))</f>
        <v>4.9237546836308922E-3</v>
      </c>
      <c r="E47">
        <f t="shared" si="6"/>
        <v>1.0747150219926791</v>
      </c>
      <c r="F47">
        <f t="shared" si="6"/>
        <v>3.4333266481840386E-3</v>
      </c>
      <c r="G47">
        <f t="shared" si="6"/>
        <v>1.3437397637595656</v>
      </c>
      <c r="H47">
        <f t="shared" si="6"/>
        <v>4.5972731655861632E-2</v>
      </c>
      <c r="I47">
        <f t="shared" si="6"/>
        <v>0.71616081863297087</v>
      </c>
      <c r="J47">
        <f t="shared" si="6"/>
        <v>0.77226063081887242</v>
      </c>
      <c r="K47">
        <f t="shared" si="6"/>
        <v>0.59648983023038604</v>
      </c>
      <c r="L47">
        <f t="shared" si="6"/>
        <v>0.80579872213036863</v>
      </c>
      <c r="M47">
        <f t="shared" si="6"/>
        <v>0.8104871734572332</v>
      </c>
      <c r="N47">
        <f t="shared" si="6"/>
        <v>0.91113954190806801</v>
      </c>
      <c r="O47">
        <f t="shared" si="6"/>
        <v>0.73950502148548825</v>
      </c>
      <c r="P47">
        <f t="shared" si="6"/>
        <v>0.85709916384492968</v>
      </c>
      <c r="Q47">
        <f t="shared" si="6"/>
        <v>0.76346666806499142</v>
      </c>
      <c r="R47">
        <f t="shared" si="6"/>
        <v>0.72673280168943</v>
      </c>
      <c r="S47">
        <f t="shared" si="6"/>
        <v>0.93432944778741689</v>
      </c>
      <c r="T47">
        <f t="shared" si="6"/>
        <v>0.76597833655199032</v>
      </c>
      <c r="U47">
        <f t="shared" si="6"/>
        <v>0.72941212401915567</v>
      </c>
      <c r="V47">
        <f t="shared" si="6"/>
        <v>0.76224710339232249</v>
      </c>
      <c r="W47">
        <f t="shared" si="6"/>
        <v>0.38922683905548511</v>
      </c>
      <c r="X47">
        <f t="shared" si="6"/>
        <v>0.61415245497913973</v>
      </c>
      <c r="Y47">
        <f t="shared" si="6"/>
        <v>0.8256021133069571</v>
      </c>
      <c r="Z47">
        <f t="shared" si="6"/>
        <v>0.75766615505608936</v>
      </c>
      <c r="AA47">
        <f t="shared" si="6"/>
        <v>0.82716372601926114</v>
      </c>
      <c r="AB47">
        <f t="shared" si="6"/>
        <v>0.93352608273733084</v>
      </c>
      <c r="AC47">
        <f t="shared" si="6"/>
        <v>1.0403225461060122</v>
      </c>
      <c r="AD47">
        <f t="shared" si="6"/>
        <v>1.2317208056202855</v>
      </c>
      <c r="AE47">
        <f t="shared" si="6"/>
        <v>1.1929796604607721</v>
      </c>
      <c r="AF47">
        <f t="shared" si="6"/>
        <v>1.3236787305819466</v>
      </c>
      <c r="AG47">
        <f t="shared" si="6"/>
        <v>1.5445212616377448</v>
      </c>
      <c r="AH47">
        <f t="shared" si="6"/>
        <v>1.5051579118166833</v>
      </c>
      <c r="AI47">
        <f t="shared" si="6"/>
        <v>1.2395658536292358</v>
      </c>
      <c r="AJ47">
        <f t="shared" si="6"/>
        <v>1.1775086169936444</v>
      </c>
      <c r="AK47">
        <f t="shared" si="6"/>
        <v>0.88167749548454499</v>
      </c>
      <c r="AL47">
        <f t="shared" si="6"/>
        <v>0.83600563047747289</v>
      </c>
      <c r="AM47">
        <f t="shared" si="6"/>
        <v>0.71192167627859948</v>
      </c>
      <c r="AN47">
        <f t="shared" si="6"/>
        <v>0.47783544097838426</v>
      </c>
      <c r="AO47">
        <f t="shared" si="6"/>
        <v>0.4208649014950559</v>
      </c>
      <c r="AP47">
        <f t="shared" si="6"/>
        <v>1.3111265470047582</v>
      </c>
      <c r="AQ47">
        <f t="shared" si="6"/>
        <v>0.41548231701835658</v>
      </c>
      <c r="AR47">
        <f t="shared" si="6"/>
        <v>1.3400828242614071</v>
      </c>
      <c r="AS47">
        <f t="shared" si="6"/>
        <v>0.51855772817362256</v>
      </c>
      <c r="AT47">
        <f t="shared" si="6"/>
        <v>1.4112251086745902</v>
      </c>
      <c r="AU47">
        <f t="shared" si="6"/>
        <v>0.7839855938160214</v>
      </c>
      <c r="AV47">
        <f t="shared" si="6"/>
        <v>1.1656225661183179</v>
      </c>
      <c r="AW47">
        <f t="shared" si="6"/>
        <v>0.88075796369032033</v>
      </c>
      <c r="AX47">
        <f t="shared" si="6"/>
        <v>1.2332792067567584</v>
      </c>
      <c r="AY47">
        <f t="shared" si="6"/>
        <v>0.9897029738678812</v>
      </c>
      <c r="AZ47">
        <f t="shared" si="6"/>
        <v>1.0437785853452337</v>
      </c>
      <c r="BA47">
        <f t="shared" si="6"/>
        <v>0.74306775107032241</v>
      </c>
      <c r="BB47">
        <f t="shared" si="6"/>
        <v>1.0777295987924393</v>
      </c>
      <c r="BC47">
        <f t="shared" si="6"/>
        <v>0.9237012600146266</v>
      </c>
      <c r="BD47">
        <f t="shared" si="6"/>
        <v>0.64186950271799381</v>
      </c>
      <c r="BE47">
        <f t="shared" si="6"/>
        <v>0.67166310026326892</v>
      </c>
      <c r="BF47">
        <f t="shared" si="6"/>
        <v>0.82977193903828061</v>
      </c>
      <c r="BG47">
        <f t="shared" si="6"/>
        <v>0.62821164509442817</v>
      </c>
      <c r="BH47">
        <f t="shared" si="6"/>
        <v>0.61512900585029406</v>
      </c>
      <c r="BI47">
        <f t="shared" si="6"/>
        <v>0.42143498628261727</v>
      </c>
      <c r="BJ47">
        <f t="shared" si="6"/>
        <v>0.94731240580422627</v>
      </c>
      <c r="BK47">
        <f t="shared" si="6"/>
        <v>2.8679755244135186E-2</v>
      </c>
      <c r="BL47">
        <f t="shared" si="6"/>
        <v>0.15801734820744145</v>
      </c>
      <c r="BM47">
        <f t="shared" si="6"/>
        <v>0.92428290108400202</v>
      </c>
      <c r="BN47">
        <f t="shared" si="6"/>
        <v>0.2434075383248987</v>
      </c>
      <c r="BO47">
        <f t="shared" si="6"/>
        <v>7.7063497591188107E-2</v>
      </c>
      <c r="BP47">
        <f t="shared" ref="BP47:BS47" si="7">CONFIDENCE(0.05,BP45,COUNT(BP4:BP43))</f>
        <v>0.23184874019574608</v>
      </c>
      <c r="BQ47">
        <f t="shared" si="7"/>
        <v>0.10548354316907427</v>
      </c>
      <c r="BR47">
        <f t="shared" si="7"/>
        <v>0.2662479911483136</v>
      </c>
      <c r="BS47">
        <f t="shared" si="7"/>
        <v>0.14646601086778585</v>
      </c>
    </row>
    <row r="48" spans="1:78">
      <c r="A48" s="2" t="s">
        <v>47</v>
      </c>
      <c r="B48" t="s">
        <v>14</v>
      </c>
      <c r="C48">
        <f t="shared" ref="C48:BN48" si="8">C44+C47</f>
        <v>0.5378366485104813</v>
      </c>
      <c r="D48">
        <f t="shared" si="8"/>
        <v>0.32575375468363088</v>
      </c>
      <c r="E48">
        <f t="shared" si="8"/>
        <v>13.953490021992678</v>
      </c>
      <c r="F48">
        <f t="shared" si="8"/>
        <v>0.34871082664818404</v>
      </c>
      <c r="G48">
        <f t="shared" si="8"/>
        <v>94.298274763759579</v>
      </c>
      <c r="H48">
        <f t="shared" si="8"/>
        <v>0.87008023165586157</v>
      </c>
      <c r="I48">
        <f t="shared" si="8"/>
        <v>20.322910818632973</v>
      </c>
      <c r="J48">
        <f t="shared" si="8"/>
        <v>9.7222606308188713</v>
      </c>
      <c r="K48">
        <f t="shared" si="8"/>
        <v>9.5589898302303862</v>
      </c>
      <c r="L48">
        <f t="shared" si="8"/>
        <v>18.71829872213037</v>
      </c>
      <c r="M48">
        <f t="shared" si="8"/>
        <v>19.910487173457234</v>
      </c>
      <c r="N48">
        <f t="shared" si="8"/>
        <v>21.336139541908068</v>
      </c>
      <c r="O48">
        <f t="shared" si="8"/>
        <v>21.164505021485489</v>
      </c>
      <c r="P48">
        <f t="shared" si="8"/>
        <v>19.33209916384493</v>
      </c>
      <c r="Q48">
        <f t="shared" si="8"/>
        <v>22.688466668064994</v>
      </c>
      <c r="R48">
        <f t="shared" si="8"/>
        <v>18.451732801689431</v>
      </c>
      <c r="S48">
        <f t="shared" si="8"/>
        <v>21.834329447787415</v>
      </c>
      <c r="T48">
        <f t="shared" si="8"/>
        <v>19.890978336551989</v>
      </c>
      <c r="U48">
        <f t="shared" si="8"/>
        <v>21.629412124019154</v>
      </c>
      <c r="V48">
        <f t="shared" si="8"/>
        <v>21.762247103392323</v>
      </c>
      <c r="W48">
        <f t="shared" si="8"/>
        <v>2.239226839055485</v>
      </c>
      <c r="X48">
        <f t="shared" si="8"/>
        <v>5.4641524549791392</v>
      </c>
      <c r="Y48">
        <f t="shared" si="8"/>
        <v>6.7756021133069577</v>
      </c>
      <c r="Z48">
        <f t="shared" si="8"/>
        <v>9.1076661550560889</v>
      </c>
      <c r="AA48">
        <f t="shared" si="8"/>
        <v>10.852163726019262</v>
      </c>
      <c r="AB48">
        <f t="shared" si="8"/>
        <v>12.90852608273733</v>
      </c>
      <c r="AC48">
        <f t="shared" si="8"/>
        <v>15.965322546106012</v>
      </c>
      <c r="AD48">
        <f t="shared" si="8"/>
        <v>18.181720805620284</v>
      </c>
      <c r="AE48">
        <f t="shared" si="8"/>
        <v>19.117979660460772</v>
      </c>
      <c r="AF48">
        <f t="shared" si="8"/>
        <v>15.898678730581945</v>
      </c>
      <c r="AG48">
        <f t="shared" si="8"/>
        <v>19.444521261637743</v>
      </c>
      <c r="AH48">
        <f t="shared" si="8"/>
        <v>18.905157911816683</v>
      </c>
      <c r="AI48">
        <f t="shared" si="8"/>
        <v>15.964565853629235</v>
      </c>
      <c r="AJ48">
        <f t="shared" si="8"/>
        <v>12.927508616993645</v>
      </c>
      <c r="AK48">
        <f t="shared" si="8"/>
        <v>10.456677495484545</v>
      </c>
      <c r="AL48">
        <f t="shared" si="8"/>
        <v>8.6860056304774726</v>
      </c>
      <c r="AM48">
        <f t="shared" si="8"/>
        <v>7.5619216762785992</v>
      </c>
      <c r="AN48">
        <f t="shared" si="8"/>
        <v>4.6278354409783846</v>
      </c>
      <c r="AO48">
        <f t="shared" si="8"/>
        <v>2.8458649014950557</v>
      </c>
      <c r="AP48">
        <f t="shared" si="8"/>
        <v>15.811126547004758</v>
      </c>
      <c r="AQ48">
        <f t="shared" si="8"/>
        <v>1.4654823170183566</v>
      </c>
      <c r="AR48">
        <f t="shared" si="8"/>
        <v>16.065082824261406</v>
      </c>
      <c r="AS48">
        <f t="shared" si="8"/>
        <v>2.5185577281736227</v>
      </c>
      <c r="AT48">
        <f t="shared" si="8"/>
        <v>18.661225108674589</v>
      </c>
      <c r="AU48">
        <f t="shared" si="8"/>
        <v>12.783985593816022</v>
      </c>
      <c r="AV48">
        <f t="shared" si="8"/>
        <v>16.71562256611832</v>
      </c>
      <c r="AW48">
        <f t="shared" si="8"/>
        <v>16.730757963690319</v>
      </c>
      <c r="AX48">
        <f t="shared" si="8"/>
        <v>14.983279206756759</v>
      </c>
      <c r="AY48">
        <f t="shared" si="8"/>
        <v>13.714702973867881</v>
      </c>
      <c r="AZ48">
        <f t="shared" si="8"/>
        <v>12.218778585345234</v>
      </c>
      <c r="BA48">
        <f t="shared" si="8"/>
        <v>9.0180677510703227</v>
      </c>
      <c r="BB48">
        <f t="shared" si="8"/>
        <v>9.2527295987924401</v>
      </c>
      <c r="BC48">
        <f t="shared" si="8"/>
        <v>7.2987012600146262</v>
      </c>
      <c r="BD48">
        <f t="shared" si="8"/>
        <v>6.5418695027179945</v>
      </c>
      <c r="BE48">
        <f t="shared" si="8"/>
        <v>5.1216631002632695</v>
      </c>
      <c r="BF48">
        <f t="shared" si="8"/>
        <v>5.7547719390382808</v>
      </c>
      <c r="BG48">
        <f t="shared" si="8"/>
        <v>5.503211645094428</v>
      </c>
      <c r="BH48">
        <f t="shared" si="8"/>
        <v>3.515129005850294</v>
      </c>
      <c r="BI48">
        <f t="shared" si="8"/>
        <v>2.1464349862826175</v>
      </c>
      <c r="BJ48">
        <f t="shared" si="8"/>
        <v>12.772312405804225</v>
      </c>
      <c r="BK48">
        <f t="shared" si="8"/>
        <v>9.8331797552441333</v>
      </c>
      <c r="BL48">
        <f t="shared" si="8"/>
        <v>8.85801734820744</v>
      </c>
      <c r="BM48">
        <f t="shared" si="8"/>
        <v>6.378828355629456</v>
      </c>
      <c r="BN48">
        <f t="shared" si="8"/>
        <v>-0.82123736167510131</v>
      </c>
      <c r="BO48">
        <f t="shared" ref="BO48:BS48" si="9">BO44+BO47</f>
        <v>-3.5357547024088123</v>
      </c>
      <c r="BP48">
        <f t="shared" si="9"/>
        <v>-0.98964625980425414</v>
      </c>
      <c r="BQ48">
        <f t="shared" si="9"/>
        <v>-3.5949514318309248</v>
      </c>
      <c r="BR48">
        <f t="shared" si="9"/>
        <v>-0.74914795885168628</v>
      </c>
      <c r="BS48">
        <f t="shared" si="9"/>
        <v>-1.9975137641322143</v>
      </c>
    </row>
    <row r="49" spans="1:71">
      <c r="A49" s="2" t="s">
        <v>48</v>
      </c>
      <c r="B49" t="s">
        <v>14</v>
      </c>
      <c r="C49">
        <f>C44-C47</f>
        <v>0.36870335148951866</v>
      </c>
      <c r="D49">
        <f t="shared" ref="D49:BO49" si="10">D44-D47</f>
        <v>0.31590624531636913</v>
      </c>
      <c r="E49">
        <f t="shared" si="10"/>
        <v>11.80405997800732</v>
      </c>
      <c r="F49">
        <f t="shared" si="10"/>
        <v>0.34184417335181599</v>
      </c>
      <c r="G49">
        <f t="shared" si="10"/>
        <v>91.610795236240435</v>
      </c>
      <c r="H49">
        <f t="shared" si="10"/>
        <v>0.77813476834413842</v>
      </c>
      <c r="I49">
        <f t="shared" si="10"/>
        <v>18.89058918136703</v>
      </c>
      <c r="J49">
        <f t="shared" si="10"/>
        <v>8.1777393691811273</v>
      </c>
      <c r="K49">
        <f t="shared" si="10"/>
        <v>8.3660101697696145</v>
      </c>
      <c r="L49">
        <f t="shared" si="10"/>
        <v>17.106701277869632</v>
      </c>
      <c r="M49">
        <f t="shared" si="10"/>
        <v>18.289512826542769</v>
      </c>
      <c r="N49">
        <f t="shared" si="10"/>
        <v>19.513860458091933</v>
      </c>
      <c r="O49">
        <f t="shared" si="10"/>
        <v>19.685494978514512</v>
      </c>
      <c r="P49">
        <f t="shared" si="10"/>
        <v>17.617900836155073</v>
      </c>
      <c r="Q49">
        <f t="shared" si="10"/>
        <v>21.161533331935008</v>
      </c>
      <c r="R49">
        <f t="shared" si="10"/>
        <v>16.998267198310572</v>
      </c>
      <c r="S49">
        <f t="shared" si="10"/>
        <v>19.965670552212583</v>
      </c>
      <c r="T49">
        <f t="shared" si="10"/>
        <v>18.359021663448011</v>
      </c>
      <c r="U49">
        <f t="shared" si="10"/>
        <v>20.170587875980843</v>
      </c>
      <c r="V49">
        <f t="shared" si="10"/>
        <v>20.237752896607677</v>
      </c>
      <c r="W49">
        <f t="shared" si="10"/>
        <v>1.4607731609445149</v>
      </c>
      <c r="X49">
        <f t="shared" si="10"/>
        <v>4.2358475450208601</v>
      </c>
      <c r="Y49">
        <f t="shared" si="10"/>
        <v>5.1243978866930426</v>
      </c>
      <c r="Z49">
        <f t="shared" si="10"/>
        <v>7.5923338449439104</v>
      </c>
      <c r="AA49">
        <f t="shared" si="10"/>
        <v>9.1978362739807391</v>
      </c>
      <c r="AB49">
        <f t="shared" si="10"/>
        <v>11.041473917262669</v>
      </c>
      <c r="AC49">
        <f t="shared" si="10"/>
        <v>13.884677453893989</v>
      </c>
      <c r="AD49">
        <f t="shared" si="10"/>
        <v>15.718279194379713</v>
      </c>
      <c r="AE49">
        <f t="shared" si="10"/>
        <v>16.732020339539229</v>
      </c>
      <c r="AF49">
        <f t="shared" si="10"/>
        <v>13.251321269418053</v>
      </c>
      <c r="AG49">
        <f t="shared" si="10"/>
        <v>16.355478738362255</v>
      </c>
      <c r="AH49">
        <f t="shared" si="10"/>
        <v>15.894842088183315</v>
      </c>
      <c r="AI49">
        <f t="shared" si="10"/>
        <v>13.485434146370764</v>
      </c>
      <c r="AJ49">
        <f t="shared" si="10"/>
        <v>10.572491383006355</v>
      </c>
      <c r="AK49">
        <f t="shared" si="10"/>
        <v>8.6933225045154536</v>
      </c>
      <c r="AL49">
        <f t="shared" si="10"/>
        <v>7.0139943695225266</v>
      </c>
      <c r="AM49">
        <f t="shared" si="10"/>
        <v>6.1380783237214001</v>
      </c>
      <c r="AN49">
        <f t="shared" si="10"/>
        <v>3.6721645590216161</v>
      </c>
      <c r="AO49">
        <f t="shared" si="10"/>
        <v>2.004135098504944</v>
      </c>
      <c r="AP49">
        <f t="shared" si="10"/>
        <v>13.188873452995242</v>
      </c>
      <c r="AQ49">
        <f t="shared" si="10"/>
        <v>0.63451768298164346</v>
      </c>
      <c r="AR49">
        <f t="shared" si="10"/>
        <v>13.384917175738593</v>
      </c>
      <c r="AS49">
        <f t="shared" si="10"/>
        <v>1.4814422718263773</v>
      </c>
      <c r="AT49">
        <f t="shared" si="10"/>
        <v>15.838774891325411</v>
      </c>
      <c r="AU49">
        <f t="shared" si="10"/>
        <v>11.216014406183978</v>
      </c>
      <c r="AV49">
        <f t="shared" si="10"/>
        <v>14.384377433881683</v>
      </c>
      <c r="AW49">
        <f t="shared" si="10"/>
        <v>14.96924203630968</v>
      </c>
      <c r="AX49">
        <f t="shared" si="10"/>
        <v>12.516720793243241</v>
      </c>
      <c r="AY49">
        <f t="shared" si="10"/>
        <v>11.735297026132118</v>
      </c>
      <c r="AZ49">
        <f t="shared" si="10"/>
        <v>10.131221414654767</v>
      </c>
      <c r="BA49">
        <f t="shared" si="10"/>
        <v>7.5319322489296781</v>
      </c>
      <c r="BB49">
        <f t="shared" si="10"/>
        <v>7.0972704012075614</v>
      </c>
      <c r="BC49">
        <f t="shared" si="10"/>
        <v>5.4512987399853738</v>
      </c>
      <c r="BD49">
        <f t="shared" si="10"/>
        <v>5.2581304972820062</v>
      </c>
      <c r="BE49">
        <f t="shared" si="10"/>
        <v>3.7783368997367313</v>
      </c>
      <c r="BF49">
        <f t="shared" si="10"/>
        <v>4.0952280609617189</v>
      </c>
      <c r="BG49">
        <f t="shared" si="10"/>
        <v>4.246788354905572</v>
      </c>
      <c r="BH49">
        <f t="shared" si="10"/>
        <v>2.2848709941497058</v>
      </c>
      <c r="BI49">
        <f t="shared" si="10"/>
        <v>1.3035650137173829</v>
      </c>
      <c r="BJ49">
        <f t="shared" si="10"/>
        <v>10.877687594195773</v>
      </c>
      <c r="BK49">
        <f t="shared" si="10"/>
        <v>9.7758202447558613</v>
      </c>
      <c r="BL49">
        <f t="shared" si="10"/>
        <v>8.5419826517925586</v>
      </c>
      <c r="BM49">
        <f t="shared" si="10"/>
        <v>4.5302625534614522</v>
      </c>
      <c r="BN49">
        <f t="shared" si="10"/>
        <v>-1.3080524383248986</v>
      </c>
      <c r="BO49">
        <f t="shared" si="10"/>
        <v>-3.6898816975911886</v>
      </c>
      <c r="BP49">
        <f t="shared" ref="BP49:BS49" si="11">BP44-BP47</f>
        <v>-1.4533437401957463</v>
      </c>
      <c r="BQ49">
        <f t="shared" si="11"/>
        <v>-3.8059185181690731</v>
      </c>
      <c r="BR49">
        <f t="shared" si="11"/>
        <v>-1.2816439411483134</v>
      </c>
      <c r="BS49">
        <f t="shared" si="11"/>
        <v>-2.290445785867786</v>
      </c>
    </row>
    <row r="51" spans="1:71">
      <c r="A51" s="2" t="s">
        <v>63</v>
      </c>
    </row>
    <row r="52" spans="1:71" s="10" customFormat="1" ht="13.5" customHeight="1">
      <c r="A52" s="30" t="s">
        <v>82</v>
      </c>
      <c r="B52" s="30" t="s">
        <v>59</v>
      </c>
      <c r="C52" s="31" t="s">
        <v>0</v>
      </c>
      <c r="D52" s="32" t="s">
        <v>33</v>
      </c>
      <c r="E52" s="29" t="s">
        <v>1</v>
      </c>
      <c r="F52" s="29" t="s">
        <v>2</v>
      </c>
      <c r="G52" s="29" t="s">
        <v>3</v>
      </c>
      <c r="H52" s="29" t="s">
        <v>4</v>
      </c>
      <c r="I52" s="29" t="s">
        <v>5</v>
      </c>
      <c r="J52" s="31" t="s">
        <v>34</v>
      </c>
      <c r="K52" s="31"/>
      <c r="L52" s="31"/>
      <c r="M52" s="29" t="s">
        <v>6</v>
      </c>
      <c r="N52" s="29"/>
      <c r="O52" s="29"/>
      <c r="P52" s="29"/>
      <c r="Q52" s="29"/>
      <c r="R52" s="29"/>
      <c r="S52" s="29"/>
      <c r="T52" s="29"/>
      <c r="U52" s="29"/>
      <c r="V52" s="29"/>
      <c r="W52" s="29" t="s">
        <v>7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 t="s">
        <v>61</v>
      </c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 t="s">
        <v>8</v>
      </c>
      <c r="BO52" s="29"/>
      <c r="BP52" s="29"/>
      <c r="BQ52" s="29"/>
      <c r="BR52" s="29"/>
      <c r="BS52" s="29"/>
    </row>
    <row r="53" spans="1:71" s="10" customFormat="1">
      <c r="A53" s="30"/>
      <c r="B53" s="30"/>
      <c r="C53" s="31"/>
      <c r="D53" s="32"/>
      <c r="E53" s="29"/>
      <c r="F53" s="29"/>
      <c r="G53" s="29"/>
      <c r="H53" s="29"/>
      <c r="I53" s="29"/>
      <c r="J53" s="11" t="s">
        <v>60</v>
      </c>
      <c r="K53" s="11" t="s">
        <v>31</v>
      </c>
      <c r="L53" s="23" t="s">
        <v>32</v>
      </c>
      <c r="M53" s="22">
        <v>1</v>
      </c>
      <c r="N53" s="22">
        <v>2</v>
      </c>
      <c r="O53" s="22">
        <v>3</v>
      </c>
      <c r="P53" s="22">
        <v>4</v>
      </c>
      <c r="Q53" s="22">
        <v>5</v>
      </c>
      <c r="R53" s="22">
        <v>6</v>
      </c>
      <c r="S53" s="22">
        <v>7</v>
      </c>
      <c r="T53" s="22">
        <v>8</v>
      </c>
      <c r="U53" s="22">
        <v>9</v>
      </c>
      <c r="V53" s="22">
        <v>10</v>
      </c>
      <c r="W53" s="22">
        <v>-9</v>
      </c>
      <c r="X53" s="22">
        <v>-8</v>
      </c>
      <c r="Y53" s="22">
        <v>-7</v>
      </c>
      <c r="Z53" s="22">
        <v>-6</v>
      </c>
      <c r="AA53" s="22">
        <v>-5</v>
      </c>
      <c r="AB53" s="22">
        <v>-4</v>
      </c>
      <c r="AC53" s="22">
        <v>-3</v>
      </c>
      <c r="AD53" s="22">
        <v>-2</v>
      </c>
      <c r="AE53" s="22">
        <v>-1</v>
      </c>
      <c r="AF53" s="22">
        <v>0</v>
      </c>
      <c r="AG53" s="22">
        <v>1</v>
      </c>
      <c r="AH53" s="22">
        <v>2</v>
      </c>
      <c r="AI53" s="22">
        <v>3</v>
      </c>
      <c r="AJ53" s="22">
        <v>4</v>
      </c>
      <c r="AK53" s="22">
        <v>5</v>
      </c>
      <c r="AL53" s="22">
        <v>6</v>
      </c>
      <c r="AM53" s="22">
        <v>7</v>
      </c>
      <c r="AN53" s="22">
        <v>8</v>
      </c>
      <c r="AO53" s="22">
        <v>9</v>
      </c>
      <c r="AP53" s="24">
        <v>1</v>
      </c>
      <c r="AQ53" s="22">
        <v>2</v>
      </c>
      <c r="AR53" s="22">
        <v>3</v>
      </c>
      <c r="AS53" s="22">
        <v>4</v>
      </c>
      <c r="AT53" s="22">
        <v>5</v>
      </c>
      <c r="AU53" s="22">
        <v>6</v>
      </c>
      <c r="AV53" s="22">
        <v>7</v>
      </c>
      <c r="AW53" s="22">
        <v>8</v>
      </c>
      <c r="AX53" s="22">
        <v>9</v>
      </c>
      <c r="AY53" s="22">
        <v>10</v>
      </c>
      <c r="AZ53" s="22">
        <v>11</v>
      </c>
      <c r="BA53" s="22">
        <v>12</v>
      </c>
      <c r="BB53" s="22">
        <v>13</v>
      </c>
      <c r="BC53" s="22">
        <v>14</v>
      </c>
      <c r="BD53" s="22">
        <v>15</v>
      </c>
      <c r="BE53" s="22">
        <v>16</v>
      </c>
      <c r="BF53" s="22">
        <v>17</v>
      </c>
      <c r="BG53" s="22">
        <v>18</v>
      </c>
      <c r="BH53" s="22">
        <v>19</v>
      </c>
      <c r="BI53" s="22">
        <v>20</v>
      </c>
      <c r="BJ53" s="22" t="s">
        <v>9</v>
      </c>
      <c r="BK53" s="12" t="s">
        <v>10</v>
      </c>
      <c r="BL53" s="12" t="s">
        <v>11</v>
      </c>
      <c r="BM53" s="12" t="s">
        <v>12</v>
      </c>
      <c r="BN53" s="22">
        <v>2</v>
      </c>
      <c r="BO53" s="22">
        <v>3</v>
      </c>
      <c r="BP53" s="22">
        <v>4</v>
      </c>
      <c r="BQ53" s="22">
        <v>5</v>
      </c>
      <c r="BR53" s="22">
        <v>6</v>
      </c>
      <c r="BS53" s="22">
        <v>7</v>
      </c>
    </row>
    <row r="54" spans="1:71">
      <c r="A54" s="13">
        <v>1</v>
      </c>
      <c r="B54" s="14">
        <v>200</v>
      </c>
      <c r="C54" s="14">
        <v>1.0478000000000001</v>
      </c>
      <c r="D54" s="14">
        <v>0.32790000000000002</v>
      </c>
      <c r="E54" s="14">
        <v>14.141400000000001</v>
      </c>
      <c r="F54" s="14">
        <v>0.36220000000000002</v>
      </c>
      <c r="G54" s="14">
        <v>91.666700000000006</v>
      </c>
      <c r="H54" s="14">
        <v>1.0980000000000001</v>
      </c>
      <c r="I54" s="14">
        <v>19.8</v>
      </c>
      <c r="J54" s="14">
        <v>16.5</v>
      </c>
      <c r="K54" s="14">
        <v>13.5</v>
      </c>
      <c r="L54" s="14">
        <v>30</v>
      </c>
      <c r="M54" s="14">
        <v>14</v>
      </c>
      <c r="N54" s="14">
        <v>15</v>
      </c>
      <c r="O54" s="14">
        <v>22</v>
      </c>
      <c r="P54" s="14">
        <v>19</v>
      </c>
      <c r="Q54" s="14">
        <v>29</v>
      </c>
      <c r="R54" s="14">
        <v>22</v>
      </c>
      <c r="S54" s="14">
        <v>17</v>
      </c>
      <c r="T54" s="14">
        <v>24</v>
      </c>
      <c r="U54" s="14">
        <v>22</v>
      </c>
      <c r="V54" s="14">
        <v>16</v>
      </c>
      <c r="W54" s="14">
        <v>1</v>
      </c>
      <c r="X54" s="14">
        <v>1</v>
      </c>
      <c r="Y54" s="14">
        <v>7</v>
      </c>
      <c r="Z54" s="14">
        <v>5</v>
      </c>
      <c r="AA54" s="14">
        <v>9</v>
      </c>
      <c r="AB54" s="14">
        <v>12</v>
      </c>
      <c r="AC54" s="14">
        <v>13</v>
      </c>
      <c r="AD54" s="14">
        <v>16</v>
      </c>
      <c r="AE54" s="14">
        <v>27</v>
      </c>
      <c r="AF54" s="14">
        <v>11</v>
      </c>
      <c r="AG54" s="14">
        <v>33</v>
      </c>
      <c r="AH54" s="14">
        <v>21</v>
      </c>
      <c r="AI54" s="14">
        <v>12</v>
      </c>
      <c r="AJ54" s="14">
        <v>8</v>
      </c>
      <c r="AK54" s="14">
        <v>13</v>
      </c>
      <c r="AL54" s="14">
        <v>4</v>
      </c>
      <c r="AM54" s="14">
        <v>2</v>
      </c>
      <c r="AN54" s="14">
        <v>4</v>
      </c>
      <c r="AO54" s="14">
        <v>1</v>
      </c>
      <c r="AP54" s="14">
        <v>11</v>
      </c>
      <c r="AQ54" s="14">
        <v>2</v>
      </c>
      <c r="AR54" s="14">
        <v>22</v>
      </c>
      <c r="AS54" s="14">
        <v>4</v>
      </c>
      <c r="AT54" s="14">
        <v>13</v>
      </c>
      <c r="AU54" s="14">
        <v>11</v>
      </c>
      <c r="AV54" s="14">
        <v>8</v>
      </c>
      <c r="AW54" s="14">
        <v>19</v>
      </c>
      <c r="AX54" s="14">
        <v>16</v>
      </c>
      <c r="AY54" s="14">
        <v>15</v>
      </c>
      <c r="AZ54" s="14">
        <v>8</v>
      </c>
      <c r="BA54" s="14">
        <v>7</v>
      </c>
      <c r="BB54" s="14">
        <v>6</v>
      </c>
      <c r="BC54" s="14">
        <v>10</v>
      </c>
      <c r="BD54" s="14">
        <v>8</v>
      </c>
      <c r="BE54" s="14">
        <v>7</v>
      </c>
      <c r="BF54" s="14">
        <v>3</v>
      </c>
      <c r="BG54" s="14">
        <v>4</v>
      </c>
      <c r="BH54" s="14">
        <v>2</v>
      </c>
      <c r="BI54" s="14">
        <v>1</v>
      </c>
      <c r="BJ54" s="14">
        <v>13</v>
      </c>
      <c r="BK54" s="14">
        <v>9.89</v>
      </c>
      <c r="BL54" s="14">
        <v>9</v>
      </c>
      <c r="BM54" s="14">
        <v>3</v>
      </c>
      <c r="BN54" s="14">
        <v>-1.808978</v>
      </c>
      <c r="BO54" s="14">
        <v>-3.571955</v>
      </c>
      <c r="BP54" s="14">
        <v>2.1000000000000001E-2</v>
      </c>
      <c r="BQ54" s="14">
        <v>-3.0943420000000001</v>
      </c>
      <c r="BR54" s="14">
        <v>-1.5315449999999999</v>
      </c>
      <c r="BS54" s="14">
        <v>-2.417475</v>
      </c>
    </row>
    <row r="55" spans="1:71">
      <c r="A55" s="10">
        <v>2</v>
      </c>
      <c r="B55">
        <v>200</v>
      </c>
      <c r="C55">
        <v>0.29930000000000001</v>
      </c>
      <c r="D55">
        <v>0.34</v>
      </c>
      <c r="E55">
        <v>16.1616</v>
      </c>
      <c r="F55">
        <v>0.33810000000000001</v>
      </c>
      <c r="G55">
        <v>92.424199999999999</v>
      </c>
      <c r="H55">
        <v>1.0308999999999999</v>
      </c>
      <c r="I55">
        <v>17.27</v>
      </c>
      <c r="J55">
        <v>12.5</v>
      </c>
      <c r="K55">
        <v>9</v>
      </c>
      <c r="L55">
        <v>21.5</v>
      </c>
      <c r="M55">
        <v>15</v>
      </c>
      <c r="N55">
        <v>20</v>
      </c>
      <c r="O55">
        <v>20</v>
      </c>
      <c r="P55">
        <v>18</v>
      </c>
      <c r="Q55">
        <v>23</v>
      </c>
      <c r="R55">
        <v>20</v>
      </c>
      <c r="S55">
        <v>20</v>
      </c>
      <c r="T55">
        <v>20</v>
      </c>
      <c r="U55">
        <v>20</v>
      </c>
      <c r="V55">
        <v>24</v>
      </c>
      <c r="W55">
        <v>3</v>
      </c>
      <c r="X55">
        <v>5</v>
      </c>
      <c r="Y55">
        <v>5</v>
      </c>
      <c r="Z55">
        <v>7</v>
      </c>
      <c r="AA55">
        <v>12</v>
      </c>
      <c r="AB55">
        <v>11</v>
      </c>
      <c r="AC55">
        <v>18</v>
      </c>
      <c r="AD55">
        <v>10</v>
      </c>
      <c r="AE55">
        <v>18</v>
      </c>
      <c r="AF55">
        <v>8</v>
      </c>
      <c r="AG55">
        <v>25</v>
      </c>
      <c r="AH55">
        <v>21</v>
      </c>
      <c r="AI55">
        <v>21</v>
      </c>
      <c r="AJ55">
        <v>7</v>
      </c>
      <c r="AK55">
        <v>7</v>
      </c>
      <c r="AL55">
        <v>13</v>
      </c>
      <c r="AM55">
        <v>4</v>
      </c>
      <c r="AN55">
        <v>4</v>
      </c>
      <c r="AO55">
        <v>1</v>
      </c>
      <c r="AP55">
        <v>8</v>
      </c>
      <c r="AQ55">
        <v>0</v>
      </c>
      <c r="AR55">
        <v>10</v>
      </c>
      <c r="AS55">
        <v>1</v>
      </c>
      <c r="AT55">
        <v>20</v>
      </c>
      <c r="AU55">
        <v>11</v>
      </c>
      <c r="AV55">
        <v>15</v>
      </c>
      <c r="AW55">
        <v>16</v>
      </c>
      <c r="AX55">
        <v>17</v>
      </c>
      <c r="AY55">
        <v>14</v>
      </c>
      <c r="AZ55">
        <v>10</v>
      </c>
      <c r="BA55">
        <v>13</v>
      </c>
      <c r="BB55">
        <v>17</v>
      </c>
      <c r="BC55">
        <v>11</v>
      </c>
      <c r="BD55">
        <v>8</v>
      </c>
      <c r="BE55">
        <v>2</v>
      </c>
      <c r="BF55">
        <v>4</v>
      </c>
      <c r="BG55">
        <v>2</v>
      </c>
      <c r="BH55">
        <v>0</v>
      </c>
      <c r="BI55">
        <v>2</v>
      </c>
      <c r="BJ55">
        <v>9</v>
      </c>
      <c r="BK55">
        <v>9.92</v>
      </c>
      <c r="BL55">
        <v>9</v>
      </c>
      <c r="BM55">
        <v>5</v>
      </c>
      <c r="BN55">
        <v>-2.2204670000000002</v>
      </c>
      <c r="BO55">
        <v>-3.8468740000000001</v>
      </c>
      <c r="BP55">
        <v>-2.3647200000000002</v>
      </c>
      <c r="BQ55">
        <v>-4.3076350000000003</v>
      </c>
      <c r="BR55">
        <v>-1.194383</v>
      </c>
      <c r="BS55">
        <v>-2.7665660000000001</v>
      </c>
    </row>
    <row r="56" spans="1:71" s="9" customFormat="1">
      <c r="A56" s="10" t="s">
        <v>37</v>
      </c>
      <c r="B56" s="9">
        <v>200</v>
      </c>
      <c r="C56" s="9">
        <v>0.33250000000000002</v>
      </c>
      <c r="D56" s="9">
        <v>0.31059999999999999</v>
      </c>
      <c r="E56" s="9">
        <v>11.1111</v>
      </c>
      <c r="F56" s="9">
        <v>0.33800000000000002</v>
      </c>
      <c r="G56" s="9">
        <v>94.697000000000003</v>
      </c>
      <c r="H56" s="9">
        <v>0.78849999999999998</v>
      </c>
      <c r="I56" s="9">
        <v>17.45</v>
      </c>
      <c r="J56" s="9">
        <v>10.5</v>
      </c>
      <c r="K56" s="9">
        <v>9</v>
      </c>
      <c r="L56" s="9">
        <v>19.5</v>
      </c>
      <c r="M56" s="9">
        <v>20</v>
      </c>
      <c r="N56" s="9">
        <v>18</v>
      </c>
      <c r="O56" s="9">
        <v>20</v>
      </c>
      <c r="P56" s="9">
        <v>19</v>
      </c>
      <c r="Q56" s="9">
        <v>26</v>
      </c>
      <c r="R56" s="9">
        <v>17</v>
      </c>
      <c r="S56" s="9">
        <v>19</v>
      </c>
      <c r="T56" s="9">
        <v>20</v>
      </c>
      <c r="U56" s="9">
        <v>23</v>
      </c>
      <c r="V56" s="9">
        <v>18</v>
      </c>
      <c r="W56" s="9">
        <v>1</v>
      </c>
      <c r="X56" s="9">
        <v>6</v>
      </c>
      <c r="Y56" s="9">
        <v>4</v>
      </c>
      <c r="Z56" s="9">
        <v>10</v>
      </c>
      <c r="AA56" s="9">
        <v>10</v>
      </c>
      <c r="AB56" s="9">
        <v>14</v>
      </c>
      <c r="AC56" s="9">
        <v>12</v>
      </c>
      <c r="AD56" s="9">
        <v>16</v>
      </c>
      <c r="AE56" s="9">
        <v>18</v>
      </c>
      <c r="AF56" s="9">
        <v>13</v>
      </c>
      <c r="AG56" s="9">
        <v>21</v>
      </c>
      <c r="AH56" s="9">
        <v>19</v>
      </c>
      <c r="AI56" s="9">
        <v>14</v>
      </c>
      <c r="AJ56" s="9">
        <v>9</v>
      </c>
      <c r="AK56" s="9">
        <v>14</v>
      </c>
      <c r="AL56" s="9">
        <v>11</v>
      </c>
      <c r="AM56" s="9">
        <v>2</v>
      </c>
      <c r="AN56" s="9">
        <v>4</v>
      </c>
      <c r="AO56" s="9">
        <v>2</v>
      </c>
      <c r="AP56" s="9">
        <v>13</v>
      </c>
      <c r="AQ56" s="9">
        <v>0</v>
      </c>
      <c r="AR56" s="9">
        <v>15</v>
      </c>
      <c r="AS56" s="9">
        <v>0</v>
      </c>
      <c r="AT56" s="9">
        <v>17</v>
      </c>
      <c r="AU56" s="9">
        <v>7</v>
      </c>
      <c r="AV56" s="9">
        <v>20</v>
      </c>
      <c r="AW56" s="9">
        <v>12</v>
      </c>
      <c r="AX56" s="9">
        <v>15</v>
      </c>
      <c r="AY56" s="9">
        <v>16</v>
      </c>
      <c r="AZ56" s="9">
        <v>16</v>
      </c>
      <c r="BA56" s="9">
        <v>3</v>
      </c>
      <c r="BB56" s="9">
        <v>12</v>
      </c>
      <c r="BC56" s="9">
        <v>9</v>
      </c>
      <c r="BD56" s="9">
        <v>6</v>
      </c>
      <c r="BE56" s="9">
        <v>2</v>
      </c>
      <c r="BF56" s="9">
        <v>6</v>
      </c>
      <c r="BG56" s="9">
        <v>7</v>
      </c>
      <c r="BH56" s="9">
        <v>4</v>
      </c>
      <c r="BI56" s="9">
        <v>0</v>
      </c>
      <c r="BJ56" s="9">
        <v>10</v>
      </c>
      <c r="BK56" s="9">
        <v>9.85</v>
      </c>
      <c r="BL56" s="9">
        <v>9</v>
      </c>
      <c r="BM56" s="9">
        <v>7</v>
      </c>
      <c r="BN56" s="9">
        <v>-1.3241769999999999</v>
      </c>
      <c r="BO56" s="9">
        <v>-3.7719299999999998</v>
      </c>
      <c r="BP56" s="9">
        <v>-1.264966</v>
      </c>
      <c r="BQ56" s="9">
        <v>-4.0725160000000002</v>
      </c>
      <c r="BR56" s="9">
        <v>-1.2754989999999999</v>
      </c>
      <c r="BS56" s="9">
        <v>-2.8348360000000001</v>
      </c>
    </row>
    <row r="57" spans="1:71">
      <c r="A57" s="10">
        <v>4</v>
      </c>
      <c r="B57">
        <v>200</v>
      </c>
      <c r="C57">
        <v>0.16159999999999999</v>
      </c>
      <c r="D57">
        <v>0.32300000000000001</v>
      </c>
      <c r="E57">
        <v>14.141400000000001</v>
      </c>
      <c r="F57">
        <v>0.34470000000000001</v>
      </c>
      <c r="G57">
        <v>96.969700000000003</v>
      </c>
      <c r="H57">
        <v>0.66359999999999997</v>
      </c>
      <c r="I57">
        <v>17.45</v>
      </c>
      <c r="J57">
        <v>7</v>
      </c>
      <c r="K57">
        <v>7.5</v>
      </c>
      <c r="L57">
        <v>14.5</v>
      </c>
      <c r="M57">
        <v>19</v>
      </c>
      <c r="N57">
        <v>22</v>
      </c>
      <c r="O57">
        <v>18</v>
      </c>
      <c r="P57">
        <v>18</v>
      </c>
      <c r="Q57">
        <v>22</v>
      </c>
      <c r="R57">
        <v>20</v>
      </c>
      <c r="S57">
        <v>20</v>
      </c>
      <c r="T57">
        <v>18</v>
      </c>
      <c r="U57">
        <v>23</v>
      </c>
      <c r="V57">
        <v>20</v>
      </c>
      <c r="W57">
        <v>4</v>
      </c>
      <c r="X57">
        <v>3</v>
      </c>
      <c r="Y57">
        <v>6</v>
      </c>
      <c r="Z57">
        <v>11</v>
      </c>
      <c r="AA57">
        <v>5</v>
      </c>
      <c r="AB57">
        <v>17</v>
      </c>
      <c r="AC57">
        <v>16</v>
      </c>
      <c r="AD57">
        <v>15</v>
      </c>
      <c r="AE57">
        <v>15</v>
      </c>
      <c r="AF57">
        <v>15</v>
      </c>
      <c r="AG57">
        <v>14</v>
      </c>
      <c r="AH57">
        <v>24</v>
      </c>
      <c r="AI57">
        <v>8</v>
      </c>
      <c r="AJ57">
        <v>14</v>
      </c>
      <c r="AK57">
        <v>11</v>
      </c>
      <c r="AL57">
        <v>6</v>
      </c>
      <c r="AM57">
        <v>9</v>
      </c>
      <c r="AN57">
        <v>5</v>
      </c>
      <c r="AO57">
        <v>2</v>
      </c>
      <c r="AP57">
        <v>15</v>
      </c>
      <c r="AQ57">
        <v>0</v>
      </c>
      <c r="AR57">
        <v>17</v>
      </c>
      <c r="AS57">
        <v>1</v>
      </c>
      <c r="AT57">
        <v>14</v>
      </c>
      <c r="AU57">
        <v>11</v>
      </c>
      <c r="AV57">
        <v>22</v>
      </c>
      <c r="AW57">
        <v>13</v>
      </c>
      <c r="AX57">
        <v>17</v>
      </c>
      <c r="AY57">
        <v>13</v>
      </c>
      <c r="AZ57">
        <v>12</v>
      </c>
      <c r="BA57">
        <v>6</v>
      </c>
      <c r="BB57">
        <v>3</v>
      </c>
      <c r="BC57">
        <v>7</v>
      </c>
      <c r="BD57">
        <v>8</v>
      </c>
      <c r="BE57">
        <v>5</v>
      </c>
      <c r="BF57">
        <v>5</v>
      </c>
      <c r="BG57">
        <v>6</v>
      </c>
      <c r="BH57">
        <v>2</v>
      </c>
      <c r="BI57">
        <v>0</v>
      </c>
      <c r="BJ57">
        <v>13</v>
      </c>
      <c r="BK57">
        <v>9.74</v>
      </c>
      <c r="BL57">
        <v>9</v>
      </c>
      <c r="BM57">
        <v>7</v>
      </c>
      <c r="BN57">
        <v>-0.92806500000000003</v>
      </c>
      <c r="BO57">
        <v>-3.8009200000000001</v>
      </c>
      <c r="BP57">
        <v>-0.78227199999999997</v>
      </c>
      <c r="BQ57">
        <v>-3.817555</v>
      </c>
      <c r="BR57">
        <v>-1.4768300000000001</v>
      </c>
      <c r="BS57">
        <v>-2.5611989999999998</v>
      </c>
    </row>
    <row r="58" spans="1:71">
      <c r="A58" s="10">
        <v>5</v>
      </c>
      <c r="B58">
        <v>200</v>
      </c>
      <c r="C58">
        <v>0.4037</v>
      </c>
      <c r="D58">
        <v>0.309</v>
      </c>
      <c r="E58">
        <v>11.1111</v>
      </c>
      <c r="F58">
        <v>0.3347</v>
      </c>
      <c r="G58">
        <v>95.454499999999996</v>
      </c>
      <c r="H58">
        <v>0.63959999999999995</v>
      </c>
      <c r="I58">
        <v>20.440000000000001</v>
      </c>
      <c r="J58">
        <v>8</v>
      </c>
      <c r="K58">
        <v>9.5</v>
      </c>
      <c r="L58">
        <v>17.5</v>
      </c>
      <c r="M58">
        <v>18</v>
      </c>
      <c r="N58">
        <v>19</v>
      </c>
      <c r="O58">
        <v>16</v>
      </c>
      <c r="P58">
        <v>19</v>
      </c>
      <c r="Q58">
        <v>27</v>
      </c>
      <c r="R58">
        <v>22</v>
      </c>
      <c r="S58">
        <v>19</v>
      </c>
      <c r="T58">
        <v>19</v>
      </c>
      <c r="U58">
        <v>21</v>
      </c>
      <c r="V58">
        <v>20</v>
      </c>
      <c r="W58">
        <v>1</v>
      </c>
      <c r="X58">
        <v>4</v>
      </c>
      <c r="Y58">
        <v>6</v>
      </c>
      <c r="Z58">
        <v>9</v>
      </c>
      <c r="AA58">
        <v>13</v>
      </c>
      <c r="AB58">
        <v>10</v>
      </c>
      <c r="AC58">
        <v>9</v>
      </c>
      <c r="AD58">
        <v>20</v>
      </c>
      <c r="AE58">
        <v>19</v>
      </c>
      <c r="AF58">
        <v>20</v>
      </c>
      <c r="AG58">
        <v>16</v>
      </c>
      <c r="AH58">
        <v>15</v>
      </c>
      <c r="AI58">
        <v>13</v>
      </c>
      <c r="AJ58">
        <v>18</v>
      </c>
      <c r="AK58">
        <v>10</v>
      </c>
      <c r="AL58">
        <v>8</v>
      </c>
      <c r="AM58">
        <v>2</v>
      </c>
      <c r="AN58">
        <v>4</v>
      </c>
      <c r="AO58">
        <v>3</v>
      </c>
      <c r="AP58">
        <v>20</v>
      </c>
      <c r="AQ58">
        <v>3</v>
      </c>
      <c r="AR58">
        <v>10</v>
      </c>
      <c r="AS58">
        <v>3</v>
      </c>
      <c r="AT58">
        <v>16</v>
      </c>
      <c r="AU58">
        <v>12</v>
      </c>
      <c r="AV58">
        <v>17</v>
      </c>
      <c r="AW58">
        <v>13</v>
      </c>
      <c r="AX58">
        <v>11</v>
      </c>
      <c r="AY58">
        <v>15</v>
      </c>
      <c r="AZ58">
        <v>11</v>
      </c>
      <c r="BA58">
        <v>7</v>
      </c>
      <c r="BB58">
        <v>6</v>
      </c>
      <c r="BC58">
        <v>8</v>
      </c>
      <c r="BD58">
        <v>7</v>
      </c>
      <c r="BE58">
        <v>7</v>
      </c>
      <c r="BF58">
        <v>2</v>
      </c>
      <c r="BG58">
        <v>4</v>
      </c>
      <c r="BH58">
        <v>2</v>
      </c>
      <c r="BI58">
        <v>1</v>
      </c>
      <c r="BJ58">
        <v>15</v>
      </c>
      <c r="BK58">
        <v>9.7200000000000006</v>
      </c>
      <c r="BL58">
        <v>9</v>
      </c>
      <c r="BM58">
        <v>1</v>
      </c>
      <c r="BN58">
        <v>5.3246000000000002E-2</v>
      </c>
      <c r="BO58">
        <v>-2.8667009999999999</v>
      </c>
      <c r="BP58">
        <v>-1.831072</v>
      </c>
      <c r="BQ58">
        <v>-3.3919790000000001</v>
      </c>
      <c r="BR58">
        <v>-1.0073650000000001</v>
      </c>
      <c r="BS58">
        <v>-1.7052400000000001</v>
      </c>
    </row>
    <row r="59" spans="1:71">
      <c r="A59" s="10">
        <v>6</v>
      </c>
      <c r="B59">
        <v>200</v>
      </c>
      <c r="C59">
        <v>0.52080000000000004</v>
      </c>
      <c r="D59">
        <v>0.33129999999999998</v>
      </c>
      <c r="E59">
        <v>14.141400000000001</v>
      </c>
      <c r="F59">
        <v>0.34499999999999997</v>
      </c>
      <c r="G59">
        <v>101.51519999999999</v>
      </c>
      <c r="H59">
        <v>0.72550000000000003</v>
      </c>
      <c r="I59">
        <v>18.600000000000001</v>
      </c>
      <c r="J59">
        <v>6.5</v>
      </c>
      <c r="K59">
        <v>7</v>
      </c>
      <c r="L59">
        <v>13.5</v>
      </c>
      <c r="M59">
        <v>22</v>
      </c>
      <c r="N59">
        <v>18</v>
      </c>
      <c r="O59">
        <v>21</v>
      </c>
      <c r="P59">
        <v>14</v>
      </c>
      <c r="Q59">
        <v>21</v>
      </c>
      <c r="R59">
        <v>16</v>
      </c>
      <c r="S59">
        <v>24</v>
      </c>
      <c r="T59">
        <v>19</v>
      </c>
      <c r="U59">
        <v>23</v>
      </c>
      <c r="V59">
        <v>22</v>
      </c>
      <c r="W59">
        <v>2</v>
      </c>
      <c r="X59">
        <v>9</v>
      </c>
      <c r="Y59">
        <v>4</v>
      </c>
      <c r="Z59">
        <v>13</v>
      </c>
      <c r="AA59">
        <v>11</v>
      </c>
      <c r="AB59">
        <v>12</v>
      </c>
      <c r="AC59">
        <v>14</v>
      </c>
      <c r="AD59">
        <v>15</v>
      </c>
      <c r="AE59">
        <v>14</v>
      </c>
      <c r="AF59">
        <v>8</v>
      </c>
      <c r="AG59">
        <v>13</v>
      </c>
      <c r="AH59">
        <v>17</v>
      </c>
      <c r="AI59">
        <v>20</v>
      </c>
      <c r="AJ59">
        <v>13</v>
      </c>
      <c r="AK59">
        <v>10</v>
      </c>
      <c r="AL59">
        <v>11</v>
      </c>
      <c r="AM59">
        <v>5</v>
      </c>
      <c r="AN59">
        <v>6</v>
      </c>
      <c r="AO59">
        <v>3</v>
      </c>
      <c r="AP59">
        <v>8</v>
      </c>
      <c r="AQ59">
        <v>0</v>
      </c>
      <c r="AR59">
        <v>18</v>
      </c>
      <c r="AS59">
        <v>1</v>
      </c>
      <c r="AT59">
        <v>16</v>
      </c>
      <c r="AU59">
        <v>7</v>
      </c>
      <c r="AV59">
        <v>18</v>
      </c>
      <c r="AW59">
        <v>19</v>
      </c>
      <c r="AX59">
        <v>14</v>
      </c>
      <c r="AY59">
        <v>16</v>
      </c>
      <c r="AZ59">
        <v>10</v>
      </c>
      <c r="BA59">
        <v>13</v>
      </c>
      <c r="BB59">
        <v>12</v>
      </c>
      <c r="BC59">
        <v>5</v>
      </c>
      <c r="BD59">
        <v>7</v>
      </c>
      <c r="BE59">
        <v>3</v>
      </c>
      <c r="BF59">
        <v>7</v>
      </c>
      <c r="BG59">
        <v>6</v>
      </c>
      <c r="BH59">
        <v>2</v>
      </c>
      <c r="BI59">
        <v>2</v>
      </c>
      <c r="BJ59">
        <v>6</v>
      </c>
      <c r="BK59">
        <v>9.82</v>
      </c>
      <c r="BL59">
        <v>9</v>
      </c>
      <c r="BM59">
        <v>8</v>
      </c>
      <c r="BN59">
        <v>-2.2554120000000002</v>
      </c>
      <c r="BO59">
        <v>-4.0061850000000003</v>
      </c>
      <c r="BP59">
        <v>-0.97001199999999999</v>
      </c>
      <c r="BQ59">
        <v>-3.8078409999999998</v>
      </c>
      <c r="BR59">
        <v>-1.5798380000000001</v>
      </c>
      <c r="BS59">
        <v>-2.9250609999999999</v>
      </c>
    </row>
    <row r="60" spans="1:71">
      <c r="A60" s="10">
        <v>7</v>
      </c>
      <c r="B60">
        <v>200</v>
      </c>
      <c r="C60">
        <v>7.6100000000000001E-2</v>
      </c>
      <c r="D60">
        <v>0.32400000000000001</v>
      </c>
      <c r="E60">
        <v>14.141400000000001</v>
      </c>
      <c r="F60">
        <v>0.35399999999999998</v>
      </c>
      <c r="G60">
        <v>84.090900000000005</v>
      </c>
      <c r="H60">
        <v>1.028</v>
      </c>
      <c r="I60">
        <v>19.8</v>
      </c>
      <c r="J60">
        <v>9.5</v>
      </c>
      <c r="K60">
        <v>10.5</v>
      </c>
      <c r="L60">
        <v>20</v>
      </c>
      <c r="M60">
        <v>19</v>
      </c>
      <c r="N60">
        <v>19</v>
      </c>
      <c r="O60">
        <v>20</v>
      </c>
      <c r="P60">
        <v>19</v>
      </c>
      <c r="Q60">
        <v>22</v>
      </c>
      <c r="R60">
        <v>18</v>
      </c>
      <c r="S60">
        <v>21</v>
      </c>
      <c r="T60">
        <v>20</v>
      </c>
      <c r="U60">
        <v>21</v>
      </c>
      <c r="V60">
        <v>21</v>
      </c>
      <c r="W60">
        <v>3</v>
      </c>
      <c r="X60">
        <v>5</v>
      </c>
      <c r="Y60">
        <v>6</v>
      </c>
      <c r="Z60">
        <v>4</v>
      </c>
      <c r="AA60">
        <v>10</v>
      </c>
      <c r="AB60">
        <v>9</v>
      </c>
      <c r="AC60">
        <v>15</v>
      </c>
      <c r="AD60">
        <v>18</v>
      </c>
      <c r="AE60">
        <v>21</v>
      </c>
      <c r="AF60">
        <v>16</v>
      </c>
      <c r="AG60">
        <v>19</v>
      </c>
      <c r="AH60">
        <v>21</v>
      </c>
      <c r="AI60">
        <v>15</v>
      </c>
      <c r="AJ60">
        <v>12</v>
      </c>
      <c r="AK60">
        <v>8</v>
      </c>
      <c r="AL60">
        <v>6</v>
      </c>
      <c r="AM60">
        <v>8</v>
      </c>
      <c r="AN60">
        <v>1</v>
      </c>
      <c r="AO60">
        <v>3</v>
      </c>
      <c r="AP60">
        <v>16</v>
      </c>
      <c r="AQ60">
        <v>0</v>
      </c>
      <c r="AR60">
        <v>16</v>
      </c>
      <c r="AS60">
        <v>2</v>
      </c>
      <c r="AT60">
        <v>21</v>
      </c>
      <c r="AU60">
        <v>9</v>
      </c>
      <c r="AV60">
        <v>20</v>
      </c>
      <c r="AW60">
        <v>12</v>
      </c>
      <c r="AX60">
        <v>12</v>
      </c>
      <c r="AY60">
        <v>10</v>
      </c>
      <c r="AZ60">
        <v>6</v>
      </c>
      <c r="BA60">
        <v>7</v>
      </c>
      <c r="BB60">
        <v>14</v>
      </c>
      <c r="BC60">
        <v>7</v>
      </c>
      <c r="BD60">
        <v>5</v>
      </c>
      <c r="BE60">
        <v>5</v>
      </c>
      <c r="BF60">
        <v>1</v>
      </c>
      <c r="BG60">
        <v>4</v>
      </c>
      <c r="BH60">
        <v>6</v>
      </c>
      <c r="BI60">
        <v>4</v>
      </c>
      <c r="BJ60">
        <v>13</v>
      </c>
      <c r="BK60">
        <v>9.93</v>
      </c>
      <c r="BL60">
        <v>8</v>
      </c>
      <c r="BM60">
        <v>5</v>
      </c>
      <c r="BN60">
        <v>-0.73034699999999997</v>
      </c>
      <c r="BO60">
        <v>-3.768351</v>
      </c>
      <c r="BP60">
        <v>-0.90137500000000004</v>
      </c>
      <c r="BQ60">
        <v>-3.5362589999999998</v>
      </c>
      <c r="BR60">
        <v>-0.16295399999999999</v>
      </c>
      <c r="BS60">
        <v>-2.6985670000000002</v>
      </c>
    </row>
    <row r="61" spans="1:71">
      <c r="A61" s="10">
        <v>8</v>
      </c>
      <c r="B61">
        <v>200</v>
      </c>
      <c r="C61">
        <v>0.20380000000000001</v>
      </c>
      <c r="D61">
        <v>0.31340000000000001</v>
      </c>
      <c r="E61">
        <v>12.1212</v>
      </c>
      <c r="F61">
        <v>0.33339999999999997</v>
      </c>
      <c r="G61">
        <v>96.969700000000003</v>
      </c>
      <c r="H61">
        <v>0.73829999999999996</v>
      </c>
      <c r="I61">
        <v>18.8</v>
      </c>
      <c r="J61">
        <v>6</v>
      </c>
      <c r="K61">
        <v>11.5</v>
      </c>
      <c r="L61">
        <v>17.5</v>
      </c>
      <c r="M61">
        <v>18</v>
      </c>
      <c r="N61">
        <v>20</v>
      </c>
      <c r="O61">
        <v>17</v>
      </c>
      <c r="P61">
        <v>19</v>
      </c>
      <c r="Q61">
        <v>22</v>
      </c>
      <c r="R61">
        <v>19</v>
      </c>
      <c r="S61">
        <v>19</v>
      </c>
      <c r="T61">
        <v>21</v>
      </c>
      <c r="U61">
        <v>21</v>
      </c>
      <c r="V61">
        <v>24</v>
      </c>
      <c r="W61">
        <v>3</v>
      </c>
      <c r="X61">
        <v>1</v>
      </c>
      <c r="Y61">
        <v>10</v>
      </c>
      <c r="Z61">
        <v>6</v>
      </c>
      <c r="AA61">
        <v>7</v>
      </c>
      <c r="AB61">
        <v>14</v>
      </c>
      <c r="AC61">
        <v>16</v>
      </c>
      <c r="AD61">
        <v>14</v>
      </c>
      <c r="AE61">
        <v>23</v>
      </c>
      <c r="AF61">
        <v>13</v>
      </c>
      <c r="AG61">
        <v>12</v>
      </c>
      <c r="AH61">
        <v>24</v>
      </c>
      <c r="AI61">
        <v>19</v>
      </c>
      <c r="AJ61">
        <v>11</v>
      </c>
      <c r="AK61">
        <v>10</v>
      </c>
      <c r="AL61">
        <v>6</v>
      </c>
      <c r="AM61">
        <v>5</v>
      </c>
      <c r="AN61">
        <v>5</v>
      </c>
      <c r="AO61">
        <v>1</v>
      </c>
      <c r="AP61">
        <v>13</v>
      </c>
      <c r="AQ61">
        <v>1</v>
      </c>
      <c r="AR61">
        <v>17</v>
      </c>
      <c r="AS61">
        <v>1</v>
      </c>
      <c r="AT61">
        <v>19</v>
      </c>
      <c r="AU61">
        <v>12</v>
      </c>
      <c r="AV61">
        <v>18</v>
      </c>
      <c r="AW61">
        <v>12</v>
      </c>
      <c r="AX61">
        <v>12</v>
      </c>
      <c r="AY61">
        <v>10</v>
      </c>
      <c r="AZ61">
        <v>15</v>
      </c>
      <c r="BA61">
        <v>12</v>
      </c>
      <c r="BB61">
        <v>7</v>
      </c>
      <c r="BC61">
        <v>5</v>
      </c>
      <c r="BD61">
        <v>8</v>
      </c>
      <c r="BE61">
        <v>3</v>
      </c>
      <c r="BF61">
        <v>5</v>
      </c>
      <c r="BG61">
        <v>3</v>
      </c>
      <c r="BH61">
        <v>2</v>
      </c>
      <c r="BI61">
        <v>0</v>
      </c>
      <c r="BJ61">
        <v>15</v>
      </c>
      <c r="BK61">
        <v>9.85</v>
      </c>
      <c r="BL61">
        <v>9</v>
      </c>
      <c r="BM61">
        <v>5</v>
      </c>
      <c r="BN61">
        <v>-1.3002689999999999</v>
      </c>
      <c r="BO61">
        <v>-3.586687</v>
      </c>
      <c r="BP61">
        <v>-0.87510100000000002</v>
      </c>
      <c r="BQ61">
        <v>-3.8485450000000001</v>
      </c>
      <c r="BR61">
        <v>-0.67027000000000003</v>
      </c>
      <c r="BS61">
        <v>-2.3495409999999999</v>
      </c>
    </row>
    <row r="62" spans="1:71">
      <c r="A62" s="10">
        <v>9</v>
      </c>
      <c r="B62">
        <v>200</v>
      </c>
      <c r="C62">
        <v>0.1067</v>
      </c>
      <c r="D62">
        <v>0.32879999999999998</v>
      </c>
      <c r="E62">
        <v>14.141400000000001</v>
      </c>
      <c r="F62">
        <v>0.32500000000000001</v>
      </c>
      <c r="G62">
        <v>92.424199999999999</v>
      </c>
      <c r="H62">
        <v>0.96079999999999999</v>
      </c>
      <c r="I62">
        <v>18.100000000000001</v>
      </c>
      <c r="J62">
        <v>12.5</v>
      </c>
      <c r="K62">
        <v>10</v>
      </c>
      <c r="L62">
        <v>22.5</v>
      </c>
      <c r="M62">
        <v>18</v>
      </c>
      <c r="N62">
        <v>19</v>
      </c>
      <c r="O62">
        <v>20</v>
      </c>
      <c r="P62">
        <v>23</v>
      </c>
      <c r="Q62">
        <v>19</v>
      </c>
      <c r="R62">
        <v>20</v>
      </c>
      <c r="S62">
        <v>20</v>
      </c>
      <c r="T62">
        <v>20</v>
      </c>
      <c r="U62">
        <v>22</v>
      </c>
      <c r="V62">
        <v>19</v>
      </c>
      <c r="W62">
        <v>2</v>
      </c>
      <c r="X62">
        <v>4</v>
      </c>
      <c r="Y62">
        <v>6</v>
      </c>
      <c r="Z62">
        <v>10</v>
      </c>
      <c r="AA62">
        <v>11</v>
      </c>
      <c r="AB62">
        <v>11</v>
      </c>
      <c r="AC62">
        <v>14</v>
      </c>
      <c r="AD62">
        <v>14</v>
      </c>
      <c r="AE62">
        <v>20</v>
      </c>
      <c r="AF62">
        <v>10</v>
      </c>
      <c r="AG62">
        <v>25</v>
      </c>
      <c r="AH62">
        <v>16</v>
      </c>
      <c r="AI62">
        <v>15</v>
      </c>
      <c r="AJ62">
        <v>9</v>
      </c>
      <c r="AK62">
        <v>11</v>
      </c>
      <c r="AL62">
        <v>13</v>
      </c>
      <c r="AM62">
        <v>3</v>
      </c>
      <c r="AN62">
        <v>5</v>
      </c>
      <c r="AO62">
        <v>1</v>
      </c>
      <c r="AP62">
        <v>10</v>
      </c>
      <c r="AQ62">
        <v>0</v>
      </c>
      <c r="AR62">
        <v>18</v>
      </c>
      <c r="AS62">
        <v>4</v>
      </c>
      <c r="AT62">
        <v>22</v>
      </c>
      <c r="AU62">
        <v>11</v>
      </c>
      <c r="AV62">
        <v>9</v>
      </c>
      <c r="AW62">
        <v>15</v>
      </c>
      <c r="AX62">
        <v>17</v>
      </c>
      <c r="AY62">
        <v>14</v>
      </c>
      <c r="AZ62">
        <v>11</v>
      </c>
      <c r="BA62">
        <v>11</v>
      </c>
      <c r="BB62">
        <v>5</v>
      </c>
      <c r="BC62">
        <v>7</v>
      </c>
      <c r="BD62">
        <v>4</v>
      </c>
      <c r="BE62">
        <v>4</v>
      </c>
      <c r="BF62">
        <v>4</v>
      </c>
      <c r="BG62">
        <v>10</v>
      </c>
      <c r="BH62">
        <v>3</v>
      </c>
      <c r="BI62">
        <v>2</v>
      </c>
      <c r="BJ62">
        <v>9</v>
      </c>
      <c r="BK62">
        <v>9.8000000000000007</v>
      </c>
      <c r="BL62">
        <v>9</v>
      </c>
      <c r="BM62">
        <v>5</v>
      </c>
      <c r="BN62">
        <v>-1.828152</v>
      </c>
      <c r="BO62">
        <v>-3.7957350000000001</v>
      </c>
      <c r="BP62">
        <v>-0.76696299999999995</v>
      </c>
      <c r="BQ62">
        <v>-3.374098</v>
      </c>
      <c r="BR62">
        <v>-0.1132</v>
      </c>
      <c r="BS62">
        <v>-2.0428470000000001</v>
      </c>
    </row>
    <row r="63" spans="1:71">
      <c r="A63" s="10">
        <v>10</v>
      </c>
      <c r="B63">
        <v>200</v>
      </c>
      <c r="C63">
        <v>0.1545</v>
      </c>
      <c r="D63">
        <v>0.31859999999999999</v>
      </c>
      <c r="E63">
        <v>11.1111</v>
      </c>
      <c r="F63">
        <v>0.3332</v>
      </c>
      <c r="G63">
        <v>95.454499999999996</v>
      </c>
      <c r="H63">
        <v>0.83169999999999999</v>
      </c>
      <c r="I63">
        <v>18.18</v>
      </c>
      <c r="J63">
        <v>10</v>
      </c>
      <c r="K63">
        <v>9</v>
      </c>
      <c r="L63">
        <v>19</v>
      </c>
      <c r="M63">
        <v>22</v>
      </c>
      <c r="N63">
        <v>21</v>
      </c>
      <c r="O63">
        <v>21</v>
      </c>
      <c r="P63">
        <v>17</v>
      </c>
      <c r="Q63">
        <v>21</v>
      </c>
      <c r="R63">
        <v>20</v>
      </c>
      <c r="S63">
        <v>18</v>
      </c>
      <c r="T63">
        <v>18</v>
      </c>
      <c r="U63">
        <v>20</v>
      </c>
      <c r="V63">
        <v>22</v>
      </c>
      <c r="W63">
        <v>4</v>
      </c>
      <c r="X63">
        <v>2</v>
      </c>
      <c r="Y63">
        <v>12</v>
      </c>
      <c r="Z63">
        <v>7</v>
      </c>
      <c r="AA63">
        <v>10</v>
      </c>
      <c r="AB63">
        <v>12</v>
      </c>
      <c r="AC63">
        <v>8</v>
      </c>
      <c r="AD63">
        <v>17</v>
      </c>
      <c r="AE63">
        <v>18</v>
      </c>
      <c r="AF63">
        <v>10</v>
      </c>
      <c r="AG63">
        <v>20</v>
      </c>
      <c r="AH63">
        <v>27</v>
      </c>
      <c r="AI63">
        <v>14</v>
      </c>
      <c r="AJ63">
        <v>8</v>
      </c>
      <c r="AK63">
        <v>8</v>
      </c>
      <c r="AL63">
        <v>8</v>
      </c>
      <c r="AM63">
        <v>5</v>
      </c>
      <c r="AN63">
        <v>9</v>
      </c>
      <c r="AO63">
        <v>1</v>
      </c>
      <c r="AP63">
        <v>10</v>
      </c>
      <c r="AQ63">
        <v>2</v>
      </c>
      <c r="AR63">
        <v>24</v>
      </c>
      <c r="AS63">
        <v>0</v>
      </c>
      <c r="AT63">
        <v>16</v>
      </c>
      <c r="AU63">
        <v>7</v>
      </c>
      <c r="AV63">
        <v>22</v>
      </c>
      <c r="AW63">
        <v>16</v>
      </c>
      <c r="AX63">
        <v>8</v>
      </c>
      <c r="AY63">
        <v>7</v>
      </c>
      <c r="AZ63">
        <v>13</v>
      </c>
      <c r="BA63">
        <v>10</v>
      </c>
      <c r="BB63">
        <v>4</v>
      </c>
      <c r="BC63">
        <v>8</v>
      </c>
      <c r="BD63">
        <v>9</v>
      </c>
      <c r="BE63">
        <v>4</v>
      </c>
      <c r="BF63">
        <v>7</v>
      </c>
      <c r="BG63">
        <v>6</v>
      </c>
      <c r="BH63">
        <v>3</v>
      </c>
      <c r="BI63">
        <v>5</v>
      </c>
      <c r="BJ63">
        <v>9</v>
      </c>
      <c r="BK63">
        <v>9.84</v>
      </c>
      <c r="BL63">
        <v>8</v>
      </c>
      <c r="BM63">
        <v>3</v>
      </c>
      <c r="BN63">
        <v>-1.8354999999999999</v>
      </c>
      <c r="BO63">
        <v>-3.4078659999999998</v>
      </c>
      <c r="BP63">
        <v>0.38888400000000001</v>
      </c>
      <c r="BQ63">
        <v>-3.827858</v>
      </c>
      <c r="BR63">
        <v>-0.61421800000000004</v>
      </c>
      <c r="BS63">
        <v>-2.9132530000000001</v>
      </c>
    </row>
    <row r="64" spans="1:71">
      <c r="A64" s="10">
        <v>11</v>
      </c>
      <c r="B64">
        <v>200</v>
      </c>
      <c r="C64">
        <v>0.20799999999999999</v>
      </c>
      <c r="D64">
        <v>0.30859999999999999</v>
      </c>
      <c r="E64">
        <v>10.101000000000001</v>
      </c>
      <c r="F64">
        <v>0.31469999999999998</v>
      </c>
      <c r="G64">
        <v>90.909099999999995</v>
      </c>
      <c r="H64">
        <v>0.88390000000000002</v>
      </c>
      <c r="I64">
        <v>20</v>
      </c>
      <c r="J64">
        <v>7.5</v>
      </c>
      <c r="K64">
        <v>11.5</v>
      </c>
      <c r="L64">
        <v>19</v>
      </c>
      <c r="M64">
        <v>22</v>
      </c>
      <c r="N64">
        <v>23</v>
      </c>
      <c r="O64">
        <v>21</v>
      </c>
      <c r="P64">
        <v>17</v>
      </c>
      <c r="Q64">
        <v>20</v>
      </c>
      <c r="R64">
        <v>17</v>
      </c>
      <c r="S64">
        <v>20</v>
      </c>
      <c r="T64">
        <v>19</v>
      </c>
      <c r="U64">
        <v>22</v>
      </c>
      <c r="V64">
        <v>19</v>
      </c>
      <c r="W64">
        <v>1</v>
      </c>
      <c r="X64">
        <v>5</v>
      </c>
      <c r="Y64">
        <v>13</v>
      </c>
      <c r="Z64">
        <v>3</v>
      </c>
      <c r="AA64">
        <v>11</v>
      </c>
      <c r="AB64">
        <v>12</v>
      </c>
      <c r="AC64">
        <v>14</v>
      </c>
      <c r="AD64">
        <v>19</v>
      </c>
      <c r="AE64">
        <v>23</v>
      </c>
      <c r="AF64">
        <v>10</v>
      </c>
      <c r="AG64">
        <v>15</v>
      </c>
      <c r="AH64">
        <v>14</v>
      </c>
      <c r="AI64">
        <v>8</v>
      </c>
      <c r="AJ64">
        <v>18</v>
      </c>
      <c r="AK64">
        <v>8</v>
      </c>
      <c r="AL64">
        <v>11</v>
      </c>
      <c r="AM64">
        <v>5</v>
      </c>
      <c r="AN64">
        <v>6</v>
      </c>
      <c r="AO64">
        <v>4</v>
      </c>
      <c r="AP64">
        <v>10</v>
      </c>
      <c r="AQ64">
        <v>3</v>
      </c>
      <c r="AR64">
        <v>17</v>
      </c>
      <c r="AS64">
        <v>2</v>
      </c>
      <c r="AT64">
        <v>16</v>
      </c>
      <c r="AU64">
        <v>16</v>
      </c>
      <c r="AV64">
        <v>14</v>
      </c>
      <c r="AW64">
        <v>16</v>
      </c>
      <c r="AX64">
        <v>17</v>
      </c>
      <c r="AY64">
        <v>10</v>
      </c>
      <c r="AZ64">
        <v>11</v>
      </c>
      <c r="BA64">
        <v>10</v>
      </c>
      <c r="BB64">
        <v>11</v>
      </c>
      <c r="BC64">
        <v>3</v>
      </c>
      <c r="BD64">
        <v>10</v>
      </c>
      <c r="BE64">
        <v>1</v>
      </c>
      <c r="BF64">
        <v>3</v>
      </c>
      <c r="BG64">
        <v>3</v>
      </c>
      <c r="BH64">
        <v>1</v>
      </c>
      <c r="BI64">
        <v>3</v>
      </c>
      <c r="BJ64">
        <v>13</v>
      </c>
      <c r="BK64">
        <v>9.75</v>
      </c>
      <c r="BL64">
        <v>9</v>
      </c>
      <c r="BM64" t="s">
        <v>49</v>
      </c>
      <c r="BN64">
        <v>-1.8446929999999999</v>
      </c>
      <c r="BO64">
        <v>-3.2249110000000001</v>
      </c>
      <c r="BP64">
        <v>-0.90541099999999997</v>
      </c>
      <c r="BQ64">
        <v>-3.7138789999999999</v>
      </c>
      <c r="BR64">
        <v>-0.95764400000000005</v>
      </c>
      <c r="BS64">
        <v>-0.7611</v>
      </c>
    </row>
    <row r="65" spans="1:78">
      <c r="A65" s="10">
        <v>12</v>
      </c>
      <c r="B65">
        <v>200</v>
      </c>
      <c r="C65">
        <v>0.58799999999999997</v>
      </c>
      <c r="D65">
        <v>0.30880000000000002</v>
      </c>
      <c r="E65">
        <v>9.0908999999999995</v>
      </c>
      <c r="F65">
        <v>0.33739999999999998</v>
      </c>
      <c r="G65">
        <v>93.939400000000006</v>
      </c>
      <c r="H65">
        <v>0.85440000000000005</v>
      </c>
      <c r="I65">
        <v>18.600000000000001</v>
      </c>
      <c r="J65">
        <v>9.5</v>
      </c>
      <c r="K65">
        <v>6.5</v>
      </c>
      <c r="L65">
        <v>16</v>
      </c>
      <c r="M65">
        <v>19</v>
      </c>
      <c r="N65">
        <v>21</v>
      </c>
      <c r="O65">
        <v>20</v>
      </c>
      <c r="P65">
        <v>13</v>
      </c>
      <c r="Q65">
        <v>24</v>
      </c>
      <c r="R65">
        <v>18</v>
      </c>
      <c r="S65">
        <v>22</v>
      </c>
      <c r="T65">
        <v>20</v>
      </c>
      <c r="U65">
        <v>18</v>
      </c>
      <c r="V65">
        <v>25</v>
      </c>
      <c r="W65">
        <v>2</v>
      </c>
      <c r="X65">
        <v>4</v>
      </c>
      <c r="Y65">
        <v>8</v>
      </c>
      <c r="Z65">
        <v>13</v>
      </c>
      <c r="AA65">
        <v>6</v>
      </c>
      <c r="AB65">
        <v>11</v>
      </c>
      <c r="AC65">
        <v>13</v>
      </c>
      <c r="AD65">
        <v>23</v>
      </c>
      <c r="AE65">
        <v>13</v>
      </c>
      <c r="AF65">
        <v>10</v>
      </c>
      <c r="AG65">
        <v>19</v>
      </c>
      <c r="AH65">
        <v>17</v>
      </c>
      <c r="AI65">
        <v>13</v>
      </c>
      <c r="AJ65">
        <v>14</v>
      </c>
      <c r="AK65">
        <v>14</v>
      </c>
      <c r="AL65">
        <v>9</v>
      </c>
      <c r="AM65">
        <v>6</v>
      </c>
      <c r="AN65">
        <v>3</v>
      </c>
      <c r="AO65">
        <v>2</v>
      </c>
      <c r="AP65">
        <v>10</v>
      </c>
      <c r="AQ65">
        <v>0</v>
      </c>
      <c r="AR65">
        <v>12</v>
      </c>
      <c r="AS65">
        <v>2</v>
      </c>
      <c r="AT65">
        <v>18</v>
      </c>
      <c r="AU65">
        <v>11</v>
      </c>
      <c r="AV65">
        <v>29</v>
      </c>
      <c r="AW65">
        <v>19</v>
      </c>
      <c r="AX65">
        <v>15</v>
      </c>
      <c r="AY65">
        <v>12</v>
      </c>
      <c r="AZ65">
        <v>6</v>
      </c>
      <c r="BA65">
        <v>8</v>
      </c>
      <c r="BB65">
        <v>6</v>
      </c>
      <c r="BC65">
        <v>7</v>
      </c>
      <c r="BD65">
        <v>5</v>
      </c>
      <c r="BE65">
        <v>4</v>
      </c>
      <c r="BF65">
        <v>3</v>
      </c>
      <c r="BG65">
        <v>5</v>
      </c>
      <c r="BH65">
        <v>2</v>
      </c>
      <c r="BI65">
        <v>4</v>
      </c>
      <c r="BJ65">
        <v>12</v>
      </c>
      <c r="BK65">
        <v>9.84</v>
      </c>
      <c r="BL65">
        <v>8</v>
      </c>
      <c r="BM65">
        <v>7</v>
      </c>
      <c r="BN65">
        <v>-1.905381</v>
      </c>
      <c r="BO65">
        <v>-3.8005740000000001</v>
      </c>
      <c r="BP65">
        <v>-1.9951749999999999</v>
      </c>
      <c r="BQ65">
        <v>-3.9784039999999998</v>
      </c>
      <c r="BR65">
        <v>-1.4195450000000001</v>
      </c>
      <c r="BS65">
        <v>-2.51973</v>
      </c>
    </row>
    <row r="66" spans="1:78">
      <c r="A66" s="10">
        <v>13</v>
      </c>
      <c r="B66">
        <v>200</v>
      </c>
      <c r="C66">
        <v>0.4642</v>
      </c>
      <c r="D66">
        <v>0.34939999999999999</v>
      </c>
      <c r="E66">
        <v>19.1919</v>
      </c>
      <c r="F66">
        <v>0.32190000000000002</v>
      </c>
      <c r="G66">
        <v>93.181799999999996</v>
      </c>
      <c r="H66">
        <v>1.0204</v>
      </c>
      <c r="I66">
        <v>21.33</v>
      </c>
      <c r="J66">
        <v>10</v>
      </c>
      <c r="K66">
        <v>8</v>
      </c>
      <c r="L66">
        <v>18</v>
      </c>
      <c r="M66">
        <v>18</v>
      </c>
      <c r="N66">
        <v>19</v>
      </c>
      <c r="O66">
        <v>17</v>
      </c>
      <c r="P66">
        <v>23</v>
      </c>
      <c r="Q66">
        <v>20</v>
      </c>
      <c r="R66">
        <v>23</v>
      </c>
      <c r="S66">
        <v>21</v>
      </c>
      <c r="T66">
        <v>14</v>
      </c>
      <c r="U66">
        <v>22</v>
      </c>
      <c r="V66">
        <v>23</v>
      </c>
      <c r="W66">
        <v>3</v>
      </c>
      <c r="X66">
        <v>2</v>
      </c>
      <c r="Y66">
        <v>9</v>
      </c>
      <c r="Z66">
        <v>8</v>
      </c>
      <c r="AA66">
        <v>14</v>
      </c>
      <c r="AB66">
        <v>10</v>
      </c>
      <c r="AC66">
        <v>18</v>
      </c>
      <c r="AD66">
        <v>10</v>
      </c>
      <c r="AE66">
        <v>16</v>
      </c>
      <c r="AF66">
        <v>8</v>
      </c>
      <c r="AG66">
        <v>20</v>
      </c>
      <c r="AH66">
        <v>22</v>
      </c>
      <c r="AI66">
        <v>18</v>
      </c>
      <c r="AJ66">
        <v>12</v>
      </c>
      <c r="AK66">
        <v>10</v>
      </c>
      <c r="AL66">
        <v>9</v>
      </c>
      <c r="AM66">
        <v>4</v>
      </c>
      <c r="AN66">
        <v>7</v>
      </c>
      <c r="AO66">
        <v>0</v>
      </c>
      <c r="AP66">
        <v>8</v>
      </c>
      <c r="AQ66">
        <v>5</v>
      </c>
      <c r="AR66">
        <v>15</v>
      </c>
      <c r="AS66">
        <v>3</v>
      </c>
      <c r="AT66">
        <v>26</v>
      </c>
      <c r="AU66">
        <v>11</v>
      </c>
      <c r="AV66">
        <v>15</v>
      </c>
      <c r="AW66">
        <v>14</v>
      </c>
      <c r="AX66">
        <v>13</v>
      </c>
      <c r="AY66">
        <v>13</v>
      </c>
      <c r="AZ66">
        <v>12</v>
      </c>
      <c r="BA66">
        <v>8</v>
      </c>
      <c r="BB66">
        <v>6</v>
      </c>
      <c r="BC66">
        <v>6</v>
      </c>
      <c r="BD66">
        <v>8</v>
      </c>
      <c r="BE66">
        <v>4</v>
      </c>
      <c r="BF66">
        <v>0</v>
      </c>
      <c r="BG66">
        <v>3</v>
      </c>
      <c r="BH66">
        <v>3</v>
      </c>
      <c r="BI66">
        <v>3</v>
      </c>
      <c r="BJ66">
        <v>14</v>
      </c>
      <c r="BK66">
        <v>9.7799999999999994</v>
      </c>
      <c r="BL66">
        <v>8</v>
      </c>
      <c r="BM66">
        <v>5</v>
      </c>
      <c r="BN66">
        <v>-2.2462149999999999</v>
      </c>
      <c r="BO66">
        <v>-2.9606849999999998</v>
      </c>
      <c r="BP66">
        <v>-1.379888</v>
      </c>
      <c r="BQ66">
        <v>-3.5637400000000001</v>
      </c>
      <c r="BR66">
        <v>0.70605300000000004</v>
      </c>
      <c r="BS66">
        <v>-1.8576280000000001</v>
      </c>
    </row>
    <row r="67" spans="1:78">
      <c r="A67" s="10">
        <v>14</v>
      </c>
      <c r="B67">
        <v>200</v>
      </c>
      <c r="C67">
        <v>0.71230000000000004</v>
      </c>
      <c r="D67">
        <v>0.32840000000000003</v>
      </c>
      <c r="E67">
        <v>14.141400000000001</v>
      </c>
      <c r="F67">
        <v>0.3296</v>
      </c>
      <c r="G67">
        <v>90.151499999999999</v>
      </c>
      <c r="H67">
        <v>0.88070000000000004</v>
      </c>
      <c r="I67">
        <v>23.25</v>
      </c>
      <c r="J67">
        <v>9.5</v>
      </c>
      <c r="K67">
        <v>10.5</v>
      </c>
      <c r="L67">
        <v>20</v>
      </c>
      <c r="M67">
        <v>13</v>
      </c>
      <c r="N67">
        <v>21</v>
      </c>
      <c r="O67">
        <v>18</v>
      </c>
      <c r="P67">
        <v>18</v>
      </c>
      <c r="Q67">
        <v>20</v>
      </c>
      <c r="R67">
        <v>23</v>
      </c>
      <c r="S67">
        <v>24</v>
      </c>
      <c r="T67">
        <v>17</v>
      </c>
      <c r="U67">
        <v>26</v>
      </c>
      <c r="V67">
        <v>20</v>
      </c>
      <c r="W67">
        <v>1</v>
      </c>
      <c r="X67">
        <v>5</v>
      </c>
      <c r="Y67">
        <v>5</v>
      </c>
      <c r="Z67">
        <v>6</v>
      </c>
      <c r="AA67">
        <v>7</v>
      </c>
      <c r="AB67">
        <v>11</v>
      </c>
      <c r="AC67">
        <v>20</v>
      </c>
      <c r="AD67">
        <v>20</v>
      </c>
      <c r="AE67">
        <v>21</v>
      </c>
      <c r="AF67">
        <v>13</v>
      </c>
      <c r="AG67">
        <v>19</v>
      </c>
      <c r="AH67">
        <v>18</v>
      </c>
      <c r="AI67">
        <v>16</v>
      </c>
      <c r="AJ67">
        <v>11</v>
      </c>
      <c r="AK67">
        <v>10</v>
      </c>
      <c r="AL67">
        <v>5</v>
      </c>
      <c r="AM67">
        <v>3</v>
      </c>
      <c r="AN67">
        <v>9</v>
      </c>
      <c r="AO67">
        <v>0</v>
      </c>
      <c r="AP67">
        <v>13</v>
      </c>
      <c r="AQ67">
        <v>1</v>
      </c>
      <c r="AR67">
        <v>22</v>
      </c>
      <c r="AS67">
        <v>4</v>
      </c>
      <c r="AT67">
        <v>17</v>
      </c>
      <c r="AU67">
        <v>14</v>
      </c>
      <c r="AV67">
        <v>18</v>
      </c>
      <c r="AW67">
        <v>12</v>
      </c>
      <c r="AX67">
        <v>12</v>
      </c>
      <c r="AY67">
        <v>12</v>
      </c>
      <c r="AZ67">
        <v>6</v>
      </c>
      <c r="BA67">
        <v>6</v>
      </c>
      <c r="BB67">
        <v>9</v>
      </c>
      <c r="BC67">
        <v>4</v>
      </c>
      <c r="BD67">
        <v>9</v>
      </c>
      <c r="BE67">
        <v>6</v>
      </c>
      <c r="BF67">
        <v>4</v>
      </c>
      <c r="BG67">
        <v>1</v>
      </c>
      <c r="BH67">
        <v>2</v>
      </c>
      <c r="BI67">
        <v>1</v>
      </c>
      <c r="BJ67">
        <v>17</v>
      </c>
      <c r="BK67">
        <v>9.82</v>
      </c>
      <c r="BL67">
        <v>8</v>
      </c>
      <c r="BM67">
        <v>3</v>
      </c>
      <c r="BN67">
        <v>-1.38306</v>
      </c>
      <c r="BO67">
        <v>-3.710464</v>
      </c>
      <c r="BP67">
        <v>-3.0252000000000001E-2</v>
      </c>
      <c r="BQ67">
        <v>-3.1632850000000001</v>
      </c>
      <c r="BR67">
        <v>-0.83406899999999995</v>
      </c>
      <c r="BS67">
        <v>-1.457856</v>
      </c>
    </row>
    <row r="68" spans="1:78">
      <c r="A68" s="10">
        <v>15</v>
      </c>
      <c r="B68">
        <v>200</v>
      </c>
      <c r="C68">
        <v>0.1706</v>
      </c>
      <c r="D68">
        <v>0.31709999999999999</v>
      </c>
      <c r="E68">
        <v>14.141400000000001</v>
      </c>
      <c r="F68">
        <v>0.35560000000000003</v>
      </c>
      <c r="G68">
        <v>87.878799999999998</v>
      </c>
      <c r="H68">
        <v>0.88460000000000005</v>
      </c>
      <c r="I68">
        <v>16.36</v>
      </c>
      <c r="J68">
        <v>13</v>
      </c>
      <c r="K68">
        <v>6.5</v>
      </c>
      <c r="L68">
        <v>19.5</v>
      </c>
      <c r="M68">
        <v>18</v>
      </c>
      <c r="N68">
        <v>21</v>
      </c>
      <c r="O68">
        <v>20</v>
      </c>
      <c r="P68">
        <v>19</v>
      </c>
      <c r="Q68">
        <v>24</v>
      </c>
      <c r="R68">
        <v>18</v>
      </c>
      <c r="S68">
        <v>18</v>
      </c>
      <c r="T68">
        <v>21</v>
      </c>
      <c r="U68">
        <v>21</v>
      </c>
      <c r="V68">
        <v>20</v>
      </c>
      <c r="W68">
        <v>0</v>
      </c>
      <c r="X68">
        <v>6</v>
      </c>
      <c r="Y68">
        <v>5</v>
      </c>
      <c r="Z68">
        <v>7</v>
      </c>
      <c r="AA68">
        <v>10</v>
      </c>
      <c r="AB68">
        <v>16</v>
      </c>
      <c r="AC68">
        <v>13</v>
      </c>
      <c r="AD68">
        <v>14</v>
      </c>
      <c r="AE68">
        <v>13</v>
      </c>
      <c r="AF68">
        <v>20</v>
      </c>
      <c r="AG68">
        <v>26</v>
      </c>
      <c r="AH68">
        <v>18</v>
      </c>
      <c r="AI68">
        <v>16</v>
      </c>
      <c r="AJ68">
        <v>7</v>
      </c>
      <c r="AK68">
        <v>8</v>
      </c>
      <c r="AL68">
        <v>11</v>
      </c>
      <c r="AM68">
        <v>7</v>
      </c>
      <c r="AN68">
        <v>1</v>
      </c>
      <c r="AO68">
        <v>2</v>
      </c>
      <c r="AP68">
        <v>20</v>
      </c>
      <c r="AQ68">
        <v>0</v>
      </c>
      <c r="AR68">
        <v>14</v>
      </c>
      <c r="AS68">
        <v>0</v>
      </c>
      <c r="AT68">
        <v>11</v>
      </c>
      <c r="AU68">
        <v>11</v>
      </c>
      <c r="AV68">
        <v>17</v>
      </c>
      <c r="AW68">
        <v>12</v>
      </c>
      <c r="AX68">
        <v>15</v>
      </c>
      <c r="AY68">
        <v>9</v>
      </c>
      <c r="AZ68">
        <v>12</v>
      </c>
      <c r="BA68">
        <v>11</v>
      </c>
      <c r="BB68">
        <v>11</v>
      </c>
      <c r="BC68">
        <v>8</v>
      </c>
      <c r="BD68">
        <v>8</v>
      </c>
      <c r="BE68">
        <v>5</v>
      </c>
      <c r="BF68">
        <v>3</v>
      </c>
      <c r="BG68">
        <v>9</v>
      </c>
      <c r="BH68">
        <v>4</v>
      </c>
      <c r="BI68">
        <v>1</v>
      </c>
      <c r="BJ68">
        <v>9</v>
      </c>
      <c r="BK68">
        <v>9.77</v>
      </c>
      <c r="BL68">
        <v>9</v>
      </c>
      <c r="BM68">
        <v>1</v>
      </c>
      <c r="BN68">
        <v>1.0938E-2</v>
      </c>
      <c r="BO68">
        <v>-3.7316729999999998</v>
      </c>
      <c r="BP68">
        <v>-1.075221</v>
      </c>
      <c r="BQ68">
        <v>-3.9631219999999998</v>
      </c>
      <c r="BR68">
        <v>-1.868884</v>
      </c>
      <c r="BS68">
        <v>-2.2359270000000002</v>
      </c>
    </row>
    <row r="69" spans="1:78">
      <c r="A69" s="10">
        <v>16</v>
      </c>
      <c r="B69">
        <v>200</v>
      </c>
      <c r="C69">
        <v>0.18820000000000001</v>
      </c>
      <c r="D69">
        <v>0.30120000000000002</v>
      </c>
      <c r="E69">
        <v>11.1111</v>
      </c>
      <c r="F69">
        <v>0.3553</v>
      </c>
      <c r="G69">
        <v>92.424199999999999</v>
      </c>
      <c r="H69">
        <v>0.77569999999999995</v>
      </c>
      <c r="I69">
        <v>18</v>
      </c>
      <c r="J69">
        <v>11</v>
      </c>
      <c r="K69">
        <v>9.5</v>
      </c>
      <c r="L69">
        <v>20.5</v>
      </c>
      <c r="M69">
        <v>16</v>
      </c>
      <c r="N69">
        <v>20</v>
      </c>
      <c r="O69">
        <v>21</v>
      </c>
      <c r="P69">
        <v>19</v>
      </c>
      <c r="Q69">
        <v>21</v>
      </c>
      <c r="R69">
        <v>19</v>
      </c>
      <c r="S69">
        <v>20</v>
      </c>
      <c r="T69">
        <v>19</v>
      </c>
      <c r="U69">
        <v>22</v>
      </c>
      <c r="V69">
        <v>23</v>
      </c>
      <c r="W69">
        <v>3</v>
      </c>
      <c r="X69">
        <v>2</v>
      </c>
      <c r="Y69">
        <v>10</v>
      </c>
      <c r="Z69">
        <v>10</v>
      </c>
      <c r="AA69">
        <v>8</v>
      </c>
      <c r="AB69">
        <v>10</v>
      </c>
      <c r="AC69">
        <v>13</v>
      </c>
      <c r="AD69">
        <v>11</v>
      </c>
      <c r="AE69">
        <v>19</v>
      </c>
      <c r="AF69">
        <v>21</v>
      </c>
      <c r="AG69">
        <v>22</v>
      </c>
      <c r="AH69">
        <v>14</v>
      </c>
      <c r="AI69">
        <v>12</v>
      </c>
      <c r="AJ69">
        <v>15</v>
      </c>
      <c r="AK69">
        <v>13</v>
      </c>
      <c r="AL69">
        <v>5</v>
      </c>
      <c r="AM69">
        <v>6</v>
      </c>
      <c r="AN69">
        <v>4</v>
      </c>
      <c r="AO69">
        <v>2</v>
      </c>
      <c r="AP69">
        <v>21</v>
      </c>
      <c r="AQ69">
        <v>0</v>
      </c>
      <c r="AR69">
        <v>19</v>
      </c>
      <c r="AS69">
        <v>0</v>
      </c>
      <c r="AT69">
        <v>17</v>
      </c>
      <c r="AU69">
        <v>7</v>
      </c>
      <c r="AV69">
        <v>16</v>
      </c>
      <c r="AW69">
        <v>9</v>
      </c>
      <c r="AX69">
        <v>14</v>
      </c>
      <c r="AY69">
        <v>6</v>
      </c>
      <c r="AZ69">
        <v>13</v>
      </c>
      <c r="BA69">
        <v>6</v>
      </c>
      <c r="BB69">
        <v>13</v>
      </c>
      <c r="BC69">
        <v>2</v>
      </c>
      <c r="BD69">
        <v>12</v>
      </c>
      <c r="BE69">
        <v>5</v>
      </c>
      <c r="BF69">
        <v>3</v>
      </c>
      <c r="BG69">
        <v>6</v>
      </c>
      <c r="BH69">
        <v>6</v>
      </c>
      <c r="BI69">
        <v>2</v>
      </c>
      <c r="BJ69">
        <v>13</v>
      </c>
      <c r="BK69">
        <v>9.92</v>
      </c>
      <c r="BL69">
        <v>9</v>
      </c>
      <c r="BM69">
        <v>1</v>
      </c>
      <c r="BN69">
        <v>0.172205</v>
      </c>
      <c r="BO69">
        <v>-3.7411430000000001</v>
      </c>
      <c r="BP69">
        <v>-0.12621399999999999</v>
      </c>
      <c r="BQ69">
        <v>-3.9597470000000001</v>
      </c>
      <c r="BR69">
        <v>-0.48826700000000001</v>
      </c>
      <c r="BS69">
        <v>-2.6286670000000001</v>
      </c>
    </row>
    <row r="70" spans="1:78">
      <c r="A70" s="10">
        <v>17</v>
      </c>
      <c r="B70">
        <v>200</v>
      </c>
      <c r="C70">
        <v>0.29899999999999999</v>
      </c>
      <c r="D70">
        <v>0.30259999999999998</v>
      </c>
      <c r="E70">
        <v>9.0908999999999995</v>
      </c>
      <c r="F70">
        <v>0.33460000000000001</v>
      </c>
      <c r="G70">
        <v>93.181799999999996</v>
      </c>
      <c r="H70">
        <v>0.8</v>
      </c>
      <c r="I70">
        <v>18.899999999999999</v>
      </c>
      <c r="J70">
        <v>7.5</v>
      </c>
      <c r="K70">
        <v>8.5</v>
      </c>
      <c r="L70">
        <v>16</v>
      </c>
      <c r="M70">
        <v>19</v>
      </c>
      <c r="N70">
        <v>18</v>
      </c>
      <c r="O70">
        <v>20</v>
      </c>
      <c r="P70">
        <v>19</v>
      </c>
      <c r="Q70">
        <v>25</v>
      </c>
      <c r="R70">
        <v>16</v>
      </c>
      <c r="S70">
        <v>20</v>
      </c>
      <c r="T70">
        <v>20</v>
      </c>
      <c r="U70">
        <v>20</v>
      </c>
      <c r="V70">
        <v>23</v>
      </c>
      <c r="W70">
        <v>3</v>
      </c>
      <c r="X70">
        <v>3</v>
      </c>
      <c r="Y70">
        <v>8</v>
      </c>
      <c r="Z70">
        <v>9</v>
      </c>
      <c r="AA70">
        <v>12</v>
      </c>
      <c r="AB70">
        <v>9</v>
      </c>
      <c r="AC70">
        <v>18</v>
      </c>
      <c r="AD70">
        <v>11</v>
      </c>
      <c r="AE70">
        <v>17</v>
      </c>
      <c r="AF70">
        <v>20</v>
      </c>
      <c r="AG70">
        <v>15</v>
      </c>
      <c r="AH70">
        <v>13</v>
      </c>
      <c r="AI70">
        <v>14</v>
      </c>
      <c r="AJ70">
        <v>14</v>
      </c>
      <c r="AK70">
        <v>12</v>
      </c>
      <c r="AL70">
        <v>9</v>
      </c>
      <c r="AM70">
        <v>8</v>
      </c>
      <c r="AN70">
        <v>4</v>
      </c>
      <c r="AO70">
        <v>1</v>
      </c>
      <c r="AP70">
        <v>20</v>
      </c>
      <c r="AQ70">
        <v>0</v>
      </c>
      <c r="AR70">
        <v>13</v>
      </c>
      <c r="AS70">
        <v>1</v>
      </c>
      <c r="AT70">
        <v>20</v>
      </c>
      <c r="AU70">
        <v>7</v>
      </c>
      <c r="AV70">
        <v>13</v>
      </c>
      <c r="AW70">
        <v>15</v>
      </c>
      <c r="AX70">
        <v>14</v>
      </c>
      <c r="AY70">
        <v>8</v>
      </c>
      <c r="AZ70">
        <v>14</v>
      </c>
      <c r="BA70">
        <v>8</v>
      </c>
      <c r="BB70">
        <v>9</v>
      </c>
      <c r="BC70">
        <v>6</v>
      </c>
      <c r="BD70">
        <v>7</v>
      </c>
      <c r="BE70">
        <v>8</v>
      </c>
      <c r="BF70">
        <v>7</v>
      </c>
      <c r="BG70">
        <v>6</v>
      </c>
      <c r="BH70">
        <v>2</v>
      </c>
      <c r="BI70">
        <v>3</v>
      </c>
      <c r="BJ70">
        <v>9</v>
      </c>
      <c r="BK70">
        <v>9.7899999999999991</v>
      </c>
      <c r="BL70">
        <v>9</v>
      </c>
      <c r="BM70" t="s">
        <v>50</v>
      </c>
      <c r="BN70">
        <v>3.3009999999999998E-2</v>
      </c>
      <c r="BO70">
        <v>-3.717705</v>
      </c>
      <c r="BP70">
        <v>-1.274513</v>
      </c>
      <c r="BQ70">
        <v>-3.6479400000000002</v>
      </c>
      <c r="BR70">
        <v>-0.310247</v>
      </c>
      <c r="BS70">
        <v>-2.815788</v>
      </c>
    </row>
    <row r="71" spans="1:78">
      <c r="A71" s="10">
        <v>18</v>
      </c>
      <c r="B71">
        <v>200</v>
      </c>
      <c r="C71">
        <v>0.25669999999999998</v>
      </c>
      <c r="D71">
        <v>0.31909999999999999</v>
      </c>
      <c r="E71">
        <v>13.1313</v>
      </c>
      <c r="F71">
        <v>0.33539999999999998</v>
      </c>
      <c r="G71">
        <v>91.666700000000006</v>
      </c>
      <c r="H71">
        <v>0.83020000000000005</v>
      </c>
      <c r="I71">
        <v>21</v>
      </c>
      <c r="J71">
        <v>12.5</v>
      </c>
      <c r="K71">
        <v>8</v>
      </c>
      <c r="L71">
        <v>20.5</v>
      </c>
      <c r="M71">
        <v>22</v>
      </c>
      <c r="N71">
        <v>20</v>
      </c>
      <c r="O71">
        <v>19</v>
      </c>
      <c r="P71">
        <v>17</v>
      </c>
      <c r="Q71">
        <v>20</v>
      </c>
      <c r="R71">
        <v>19</v>
      </c>
      <c r="S71">
        <v>24</v>
      </c>
      <c r="T71">
        <v>18</v>
      </c>
      <c r="U71">
        <v>18</v>
      </c>
      <c r="V71">
        <v>23</v>
      </c>
      <c r="W71">
        <v>0</v>
      </c>
      <c r="X71">
        <v>4</v>
      </c>
      <c r="Y71">
        <v>7</v>
      </c>
      <c r="Z71">
        <v>7</v>
      </c>
      <c r="AA71">
        <v>14</v>
      </c>
      <c r="AB71">
        <v>13</v>
      </c>
      <c r="AC71">
        <v>16</v>
      </c>
      <c r="AD71">
        <v>14</v>
      </c>
      <c r="AE71">
        <v>16</v>
      </c>
      <c r="AF71">
        <v>14</v>
      </c>
      <c r="AG71">
        <v>25</v>
      </c>
      <c r="AH71">
        <v>15</v>
      </c>
      <c r="AI71">
        <v>9</v>
      </c>
      <c r="AJ71">
        <v>15</v>
      </c>
      <c r="AK71">
        <v>8</v>
      </c>
      <c r="AL71">
        <v>11</v>
      </c>
      <c r="AM71">
        <v>8</v>
      </c>
      <c r="AN71">
        <v>3</v>
      </c>
      <c r="AO71">
        <v>1</v>
      </c>
      <c r="AP71">
        <v>14</v>
      </c>
      <c r="AQ71">
        <v>2</v>
      </c>
      <c r="AR71">
        <v>14</v>
      </c>
      <c r="AS71">
        <v>2</v>
      </c>
      <c r="AT71">
        <v>18</v>
      </c>
      <c r="AU71">
        <v>11</v>
      </c>
      <c r="AV71">
        <v>14</v>
      </c>
      <c r="AW71">
        <v>12</v>
      </c>
      <c r="AX71">
        <v>12</v>
      </c>
      <c r="AY71">
        <v>22</v>
      </c>
      <c r="AZ71">
        <v>11</v>
      </c>
      <c r="BA71">
        <v>7</v>
      </c>
      <c r="BB71">
        <v>4</v>
      </c>
      <c r="BC71">
        <v>12</v>
      </c>
      <c r="BD71">
        <v>2</v>
      </c>
      <c r="BE71">
        <v>5</v>
      </c>
      <c r="BF71">
        <v>8</v>
      </c>
      <c r="BG71">
        <v>5</v>
      </c>
      <c r="BH71">
        <v>2</v>
      </c>
      <c r="BI71">
        <v>3</v>
      </c>
      <c r="BJ71">
        <v>10</v>
      </c>
      <c r="BK71">
        <v>9.82</v>
      </c>
      <c r="BL71">
        <v>9</v>
      </c>
      <c r="BM71">
        <v>10</v>
      </c>
      <c r="BN71">
        <v>-1.1272340000000001</v>
      </c>
      <c r="BO71">
        <v>-3.4242059999999999</v>
      </c>
      <c r="BP71">
        <v>-1.3225769999999999</v>
      </c>
      <c r="BQ71">
        <v>-3.5364010000000001</v>
      </c>
      <c r="BR71">
        <v>-0.32822299999999999</v>
      </c>
      <c r="BS71">
        <v>-2.3180339999999999</v>
      </c>
    </row>
    <row r="72" spans="1:78" s="9" customFormat="1">
      <c r="A72" s="10" t="s">
        <v>38</v>
      </c>
      <c r="B72" s="9">
        <v>200</v>
      </c>
      <c r="C72" s="9">
        <v>0.49020000000000002</v>
      </c>
      <c r="D72" s="9">
        <v>0.33079999999999998</v>
      </c>
      <c r="E72" s="9">
        <v>14.141400000000001</v>
      </c>
      <c r="F72" s="9">
        <v>0.32490000000000002</v>
      </c>
      <c r="G72" s="9">
        <v>92.424199999999999</v>
      </c>
      <c r="H72" s="9">
        <v>0.86539999999999995</v>
      </c>
      <c r="I72" s="9">
        <v>20.67</v>
      </c>
      <c r="J72" s="9">
        <v>9</v>
      </c>
      <c r="K72" s="9">
        <v>8.5</v>
      </c>
      <c r="L72" s="9">
        <v>17.5</v>
      </c>
      <c r="M72" s="9">
        <v>15</v>
      </c>
      <c r="N72" s="9">
        <v>18</v>
      </c>
      <c r="O72" s="9">
        <v>20</v>
      </c>
      <c r="P72" s="9">
        <v>22</v>
      </c>
      <c r="Q72" s="9">
        <v>26</v>
      </c>
      <c r="R72" s="9">
        <v>20</v>
      </c>
      <c r="S72" s="9">
        <v>22</v>
      </c>
      <c r="T72" s="9">
        <v>21</v>
      </c>
      <c r="U72" s="9">
        <v>16</v>
      </c>
      <c r="V72" s="9">
        <v>20</v>
      </c>
      <c r="W72" s="9">
        <v>2</v>
      </c>
      <c r="X72" s="9">
        <v>4</v>
      </c>
      <c r="Y72" s="9">
        <v>7</v>
      </c>
      <c r="Z72" s="9">
        <v>4</v>
      </c>
      <c r="AA72" s="9">
        <v>13</v>
      </c>
      <c r="AB72" s="9">
        <v>21</v>
      </c>
      <c r="AC72" s="9">
        <v>11</v>
      </c>
      <c r="AD72" s="9">
        <v>11</v>
      </c>
      <c r="AE72" s="9">
        <v>17</v>
      </c>
      <c r="AF72" s="9">
        <v>14</v>
      </c>
      <c r="AG72" s="9">
        <v>18</v>
      </c>
      <c r="AH72" s="9">
        <v>15</v>
      </c>
      <c r="AI72" s="9">
        <v>12</v>
      </c>
      <c r="AJ72" s="9">
        <v>20</v>
      </c>
      <c r="AK72" s="9">
        <v>14</v>
      </c>
      <c r="AL72" s="9">
        <v>11</v>
      </c>
      <c r="AM72" s="9">
        <v>4</v>
      </c>
      <c r="AN72" s="9">
        <v>2</v>
      </c>
      <c r="AO72" s="9">
        <v>0</v>
      </c>
      <c r="AP72" s="9">
        <v>14</v>
      </c>
      <c r="AQ72" s="9">
        <v>3</v>
      </c>
      <c r="AR72" s="9">
        <v>21</v>
      </c>
      <c r="AS72" s="9">
        <v>1</v>
      </c>
      <c r="AT72" s="9">
        <v>11</v>
      </c>
      <c r="AU72" s="9">
        <v>15</v>
      </c>
      <c r="AV72" s="9">
        <v>16</v>
      </c>
      <c r="AW72" s="9">
        <v>14</v>
      </c>
      <c r="AX72" s="9">
        <v>16</v>
      </c>
      <c r="AY72" s="9">
        <v>11</v>
      </c>
      <c r="AZ72" s="9">
        <v>3</v>
      </c>
      <c r="BA72" s="9">
        <v>7</v>
      </c>
      <c r="BB72" s="9">
        <v>10</v>
      </c>
      <c r="BC72" s="9">
        <v>9</v>
      </c>
      <c r="BD72" s="9">
        <v>6</v>
      </c>
      <c r="BE72" s="9">
        <v>8</v>
      </c>
      <c r="BF72" s="9">
        <v>3</v>
      </c>
      <c r="BG72" s="9">
        <v>4</v>
      </c>
      <c r="BH72" s="9">
        <v>3</v>
      </c>
      <c r="BI72" s="9">
        <v>4</v>
      </c>
      <c r="BJ72" s="9">
        <v>11</v>
      </c>
      <c r="BK72" s="9">
        <v>9.82</v>
      </c>
      <c r="BL72" s="9">
        <v>8.5</v>
      </c>
      <c r="BM72" s="9">
        <v>3</v>
      </c>
      <c r="BN72" s="9">
        <v>-1.165861</v>
      </c>
      <c r="BO72" s="9">
        <v>-3.3164009999999999</v>
      </c>
      <c r="BP72" s="9">
        <v>-8.1453999999999999E-2</v>
      </c>
      <c r="BQ72" s="9">
        <v>-3.647157</v>
      </c>
      <c r="BR72" s="9">
        <v>-1.735125</v>
      </c>
      <c r="BS72" s="9">
        <v>-1.8211820000000001</v>
      </c>
    </row>
    <row r="73" spans="1:78">
      <c r="A73" s="10">
        <v>20</v>
      </c>
      <c r="B73">
        <v>200</v>
      </c>
      <c r="C73">
        <v>0.621</v>
      </c>
      <c r="D73">
        <v>0.29920000000000002</v>
      </c>
      <c r="E73">
        <v>10.101000000000001</v>
      </c>
      <c r="F73">
        <v>0.34449999999999997</v>
      </c>
      <c r="G73">
        <v>89.393900000000002</v>
      </c>
      <c r="H73">
        <v>0.74550000000000005</v>
      </c>
      <c r="I73">
        <v>18.2</v>
      </c>
      <c r="J73">
        <v>10.5</v>
      </c>
      <c r="K73">
        <v>7.5</v>
      </c>
      <c r="L73">
        <v>18</v>
      </c>
      <c r="M73">
        <v>19</v>
      </c>
      <c r="N73">
        <v>19</v>
      </c>
      <c r="O73">
        <v>25</v>
      </c>
      <c r="P73">
        <v>16</v>
      </c>
      <c r="Q73">
        <v>26</v>
      </c>
      <c r="R73">
        <v>17</v>
      </c>
      <c r="S73">
        <v>18</v>
      </c>
      <c r="T73">
        <v>17</v>
      </c>
      <c r="U73">
        <v>24</v>
      </c>
      <c r="V73">
        <v>19</v>
      </c>
      <c r="W73">
        <v>2</v>
      </c>
      <c r="X73">
        <v>4</v>
      </c>
      <c r="Y73">
        <v>8</v>
      </c>
      <c r="Z73">
        <v>10</v>
      </c>
      <c r="AA73">
        <v>4</v>
      </c>
      <c r="AB73">
        <v>17</v>
      </c>
      <c r="AC73">
        <v>14</v>
      </c>
      <c r="AD73">
        <v>19</v>
      </c>
      <c r="AE73">
        <v>15</v>
      </c>
      <c r="AF73">
        <v>17</v>
      </c>
      <c r="AG73">
        <v>21</v>
      </c>
      <c r="AH73">
        <v>11</v>
      </c>
      <c r="AI73">
        <v>10</v>
      </c>
      <c r="AJ73">
        <v>11</v>
      </c>
      <c r="AK73">
        <v>12</v>
      </c>
      <c r="AL73">
        <v>11</v>
      </c>
      <c r="AM73">
        <v>8</v>
      </c>
      <c r="AN73">
        <v>4</v>
      </c>
      <c r="AO73">
        <v>2</v>
      </c>
      <c r="AP73">
        <v>17</v>
      </c>
      <c r="AQ73">
        <v>0</v>
      </c>
      <c r="AR73">
        <v>5</v>
      </c>
      <c r="AS73">
        <v>1</v>
      </c>
      <c r="AT73">
        <v>22</v>
      </c>
      <c r="AU73">
        <v>8</v>
      </c>
      <c r="AV73">
        <v>11</v>
      </c>
      <c r="AW73">
        <v>21</v>
      </c>
      <c r="AX73">
        <v>19</v>
      </c>
      <c r="AY73">
        <v>18</v>
      </c>
      <c r="AZ73">
        <v>14</v>
      </c>
      <c r="BA73">
        <v>7</v>
      </c>
      <c r="BB73">
        <v>10</v>
      </c>
      <c r="BC73">
        <v>4</v>
      </c>
      <c r="BD73">
        <v>3</v>
      </c>
      <c r="BE73">
        <v>8</v>
      </c>
      <c r="BF73">
        <v>7</v>
      </c>
      <c r="BG73">
        <v>3</v>
      </c>
      <c r="BH73">
        <v>2</v>
      </c>
      <c r="BI73">
        <v>2</v>
      </c>
      <c r="BJ73">
        <v>8</v>
      </c>
      <c r="BK73">
        <v>9.77</v>
      </c>
      <c r="BL73">
        <v>9</v>
      </c>
      <c r="BM73">
        <v>5</v>
      </c>
      <c r="BN73">
        <v>-0.64261100000000004</v>
      </c>
      <c r="BO73">
        <v>-3.8073589999999999</v>
      </c>
      <c r="BP73">
        <v>-2.9513880000000001</v>
      </c>
      <c r="BQ73">
        <v>-4.2095359999999999</v>
      </c>
      <c r="BR73">
        <v>-0.60480100000000003</v>
      </c>
      <c r="BS73">
        <v>-3.3015159999999999</v>
      </c>
    </row>
    <row r="74" spans="1:78">
      <c r="A74" s="10">
        <v>21</v>
      </c>
      <c r="B74">
        <v>200</v>
      </c>
      <c r="C74">
        <v>0.38100000000000001</v>
      </c>
      <c r="D74">
        <v>0.31440000000000001</v>
      </c>
      <c r="E74">
        <v>10.101000000000001</v>
      </c>
      <c r="F74">
        <v>0.34289999999999998</v>
      </c>
      <c r="G74">
        <v>90.151499999999999</v>
      </c>
      <c r="H74">
        <v>0.8962</v>
      </c>
      <c r="I74">
        <v>23.38</v>
      </c>
      <c r="J74">
        <v>12.5</v>
      </c>
      <c r="K74">
        <v>7.5</v>
      </c>
      <c r="L74">
        <v>20</v>
      </c>
      <c r="M74">
        <v>20</v>
      </c>
      <c r="N74">
        <v>19</v>
      </c>
      <c r="O74">
        <v>22</v>
      </c>
      <c r="P74">
        <v>19</v>
      </c>
      <c r="Q74">
        <v>23</v>
      </c>
      <c r="R74">
        <v>15</v>
      </c>
      <c r="S74">
        <v>20</v>
      </c>
      <c r="T74">
        <v>18</v>
      </c>
      <c r="U74">
        <v>19</v>
      </c>
      <c r="V74">
        <v>25</v>
      </c>
      <c r="W74">
        <v>4</v>
      </c>
      <c r="X74">
        <v>3</v>
      </c>
      <c r="Y74">
        <v>5</v>
      </c>
      <c r="Z74">
        <v>12</v>
      </c>
      <c r="AA74">
        <v>9</v>
      </c>
      <c r="AB74">
        <v>10</v>
      </c>
      <c r="AC74">
        <v>11</v>
      </c>
      <c r="AD74">
        <v>13</v>
      </c>
      <c r="AE74">
        <v>15</v>
      </c>
      <c r="AF74">
        <v>24</v>
      </c>
      <c r="AG74">
        <v>25</v>
      </c>
      <c r="AH74">
        <v>15</v>
      </c>
      <c r="AI74">
        <v>10</v>
      </c>
      <c r="AJ74">
        <v>13</v>
      </c>
      <c r="AK74">
        <v>15</v>
      </c>
      <c r="AL74">
        <v>5</v>
      </c>
      <c r="AM74">
        <v>6</v>
      </c>
      <c r="AN74">
        <v>3</v>
      </c>
      <c r="AO74">
        <v>2</v>
      </c>
      <c r="AP74">
        <v>24</v>
      </c>
      <c r="AQ74">
        <v>3</v>
      </c>
      <c r="AR74">
        <v>18</v>
      </c>
      <c r="AS74">
        <v>0</v>
      </c>
      <c r="AT74">
        <v>21</v>
      </c>
      <c r="AU74">
        <v>12</v>
      </c>
      <c r="AV74">
        <v>13</v>
      </c>
      <c r="AW74">
        <v>10</v>
      </c>
      <c r="AX74">
        <v>10</v>
      </c>
      <c r="AY74">
        <v>10</v>
      </c>
      <c r="AZ74">
        <v>9</v>
      </c>
      <c r="BA74">
        <v>7</v>
      </c>
      <c r="BB74">
        <v>8</v>
      </c>
      <c r="BC74">
        <v>6</v>
      </c>
      <c r="BD74">
        <v>4</v>
      </c>
      <c r="BE74">
        <v>2</v>
      </c>
      <c r="BF74">
        <v>3</v>
      </c>
      <c r="BG74">
        <v>5</v>
      </c>
      <c r="BH74">
        <v>5</v>
      </c>
      <c r="BI74">
        <v>1</v>
      </c>
      <c r="BJ74">
        <v>19</v>
      </c>
      <c r="BK74">
        <v>9.66</v>
      </c>
      <c r="BL74">
        <v>8</v>
      </c>
      <c r="BM74">
        <v>1</v>
      </c>
      <c r="BN74">
        <v>0.69650299999999998</v>
      </c>
      <c r="BO74">
        <v>-3.2034720000000001</v>
      </c>
      <c r="BP74">
        <v>-0.228659</v>
      </c>
      <c r="BQ74">
        <v>-4.0083869999999999</v>
      </c>
      <c r="BR74">
        <v>0.58387800000000001</v>
      </c>
      <c r="BS74">
        <v>-1.5734950000000001</v>
      </c>
    </row>
    <row r="75" spans="1:78">
      <c r="A75" s="10">
        <v>22</v>
      </c>
      <c r="B75">
        <v>200</v>
      </c>
      <c r="C75">
        <v>1.7206999999999999</v>
      </c>
      <c r="D75">
        <v>0.34599999999999997</v>
      </c>
      <c r="E75">
        <v>16.1616</v>
      </c>
      <c r="F75">
        <v>0.3599</v>
      </c>
      <c r="G75">
        <v>101.51519999999999</v>
      </c>
      <c r="H75">
        <v>0.64710000000000001</v>
      </c>
      <c r="I75">
        <v>23</v>
      </c>
      <c r="J75">
        <v>8.5</v>
      </c>
      <c r="K75">
        <v>6</v>
      </c>
      <c r="L75">
        <v>14.5</v>
      </c>
      <c r="M75">
        <v>26</v>
      </c>
      <c r="N75">
        <v>26</v>
      </c>
      <c r="O75">
        <v>26</v>
      </c>
      <c r="P75">
        <v>15</v>
      </c>
      <c r="Q75">
        <v>16</v>
      </c>
      <c r="R75">
        <v>10</v>
      </c>
      <c r="S75">
        <v>20</v>
      </c>
      <c r="T75">
        <v>19</v>
      </c>
      <c r="U75">
        <v>26</v>
      </c>
      <c r="V75">
        <v>16</v>
      </c>
      <c r="W75">
        <v>0</v>
      </c>
      <c r="X75">
        <v>10</v>
      </c>
      <c r="Y75">
        <v>14</v>
      </c>
      <c r="Z75">
        <v>7</v>
      </c>
      <c r="AA75">
        <v>21</v>
      </c>
      <c r="AB75">
        <v>10</v>
      </c>
      <c r="AC75">
        <v>8</v>
      </c>
      <c r="AD75">
        <v>10</v>
      </c>
      <c r="AE75">
        <v>12</v>
      </c>
      <c r="AF75">
        <v>10</v>
      </c>
      <c r="AG75">
        <v>17</v>
      </c>
      <c r="AH75">
        <v>10</v>
      </c>
      <c r="AI75">
        <v>11</v>
      </c>
      <c r="AJ75">
        <v>16</v>
      </c>
      <c r="AK75">
        <v>11</v>
      </c>
      <c r="AL75">
        <v>12</v>
      </c>
      <c r="AM75">
        <v>11</v>
      </c>
      <c r="AN75">
        <v>7</v>
      </c>
      <c r="AO75">
        <v>3</v>
      </c>
      <c r="AP75">
        <v>10</v>
      </c>
      <c r="AQ75">
        <v>4</v>
      </c>
      <c r="AR75">
        <v>23</v>
      </c>
      <c r="AS75">
        <v>5</v>
      </c>
      <c r="AT75">
        <v>11</v>
      </c>
      <c r="AU75">
        <v>16</v>
      </c>
      <c r="AV75">
        <v>12</v>
      </c>
      <c r="AW75">
        <v>21</v>
      </c>
      <c r="AX75">
        <v>13</v>
      </c>
      <c r="AY75">
        <v>11</v>
      </c>
      <c r="AZ75">
        <v>12</v>
      </c>
      <c r="BA75">
        <v>9</v>
      </c>
      <c r="BB75">
        <v>9</v>
      </c>
      <c r="BC75">
        <v>3</v>
      </c>
      <c r="BD75">
        <v>5</v>
      </c>
      <c r="BE75">
        <v>5</v>
      </c>
      <c r="BF75">
        <v>2</v>
      </c>
      <c r="BG75">
        <v>4</v>
      </c>
      <c r="BH75">
        <v>1</v>
      </c>
      <c r="BI75">
        <v>2</v>
      </c>
      <c r="BJ75">
        <v>12</v>
      </c>
      <c r="BK75">
        <v>9.52</v>
      </c>
      <c r="BL75">
        <v>8</v>
      </c>
      <c r="BM75">
        <v>3</v>
      </c>
      <c r="BN75">
        <v>-2.0877330000000001</v>
      </c>
      <c r="BO75">
        <v>-3.3400129999999999</v>
      </c>
      <c r="BP75">
        <v>-0.16625200000000001</v>
      </c>
      <c r="BQ75">
        <v>-3.2097380000000002</v>
      </c>
      <c r="BR75">
        <v>-1.711025</v>
      </c>
      <c r="BS75">
        <v>-0.63192499999999996</v>
      </c>
    </row>
    <row r="76" spans="1:78">
      <c r="A76" s="10">
        <v>23</v>
      </c>
      <c r="B76">
        <v>200</v>
      </c>
      <c r="C76">
        <v>0.84899999999999998</v>
      </c>
      <c r="D76">
        <v>0.32219999999999999</v>
      </c>
      <c r="E76">
        <v>11.1111</v>
      </c>
      <c r="F76">
        <v>0.3453</v>
      </c>
      <c r="G76">
        <v>93.939400000000006</v>
      </c>
      <c r="H76">
        <v>0.78849999999999998</v>
      </c>
      <c r="I76">
        <v>20.89</v>
      </c>
      <c r="J76">
        <v>11</v>
      </c>
      <c r="K76">
        <v>9.5</v>
      </c>
      <c r="L76">
        <v>20.5</v>
      </c>
      <c r="M76">
        <v>18</v>
      </c>
      <c r="N76">
        <v>20</v>
      </c>
      <c r="O76">
        <v>26</v>
      </c>
      <c r="P76">
        <v>18</v>
      </c>
      <c r="Q76">
        <v>25</v>
      </c>
      <c r="R76">
        <v>13</v>
      </c>
      <c r="S76">
        <v>21</v>
      </c>
      <c r="T76">
        <v>22</v>
      </c>
      <c r="U76">
        <v>22</v>
      </c>
      <c r="V76">
        <v>15</v>
      </c>
      <c r="W76">
        <v>3</v>
      </c>
      <c r="X76">
        <v>7</v>
      </c>
      <c r="Y76">
        <v>6</v>
      </c>
      <c r="Z76">
        <v>7</v>
      </c>
      <c r="AA76">
        <v>11</v>
      </c>
      <c r="AB76">
        <v>9</v>
      </c>
      <c r="AC76">
        <v>10</v>
      </c>
      <c r="AD76">
        <v>21</v>
      </c>
      <c r="AE76">
        <v>19</v>
      </c>
      <c r="AF76">
        <v>11</v>
      </c>
      <c r="AG76">
        <v>22</v>
      </c>
      <c r="AH76">
        <v>15</v>
      </c>
      <c r="AI76">
        <v>17</v>
      </c>
      <c r="AJ76">
        <v>10</v>
      </c>
      <c r="AK76">
        <v>8</v>
      </c>
      <c r="AL76">
        <v>10</v>
      </c>
      <c r="AM76">
        <v>7</v>
      </c>
      <c r="AN76">
        <v>6</v>
      </c>
      <c r="AO76">
        <v>1</v>
      </c>
      <c r="AP76">
        <v>11</v>
      </c>
      <c r="AQ76">
        <v>1</v>
      </c>
      <c r="AR76">
        <v>16</v>
      </c>
      <c r="AS76">
        <v>5</v>
      </c>
      <c r="AT76">
        <v>10</v>
      </c>
      <c r="AU76">
        <v>17</v>
      </c>
      <c r="AV76">
        <v>13</v>
      </c>
      <c r="AW76">
        <v>20</v>
      </c>
      <c r="AX76">
        <v>18</v>
      </c>
      <c r="AY76">
        <v>12</v>
      </c>
      <c r="AZ76">
        <v>4</v>
      </c>
      <c r="BA76">
        <v>15</v>
      </c>
      <c r="BB76">
        <v>13</v>
      </c>
      <c r="BC76">
        <v>5</v>
      </c>
      <c r="BD76">
        <v>3</v>
      </c>
      <c r="BE76">
        <v>2</v>
      </c>
      <c r="BF76">
        <v>5</v>
      </c>
      <c r="BG76">
        <v>3</v>
      </c>
      <c r="BH76">
        <v>1</v>
      </c>
      <c r="BI76">
        <v>2</v>
      </c>
      <c r="BJ76">
        <v>14</v>
      </c>
      <c r="BK76">
        <v>9.86</v>
      </c>
      <c r="BL76">
        <v>9</v>
      </c>
      <c r="BM76">
        <v>8</v>
      </c>
      <c r="BN76">
        <v>-1.7684660000000001</v>
      </c>
      <c r="BO76">
        <v>-3.7038310000000001</v>
      </c>
      <c r="BP76">
        <v>-1.321431</v>
      </c>
      <c r="BQ76">
        <v>-3.347699</v>
      </c>
      <c r="BR76">
        <v>-2.3349120000000001</v>
      </c>
      <c r="BS76">
        <v>-1.6004879999999999</v>
      </c>
    </row>
    <row r="77" spans="1:78">
      <c r="A77" s="10">
        <v>24</v>
      </c>
      <c r="B77">
        <v>200</v>
      </c>
      <c r="C77">
        <v>0.46279999999999999</v>
      </c>
      <c r="D77">
        <v>0.33069999999999999</v>
      </c>
      <c r="E77">
        <v>16.1616</v>
      </c>
      <c r="F77">
        <v>0.3513</v>
      </c>
      <c r="G77">
        <v>86.363600000000005</v>
      </c>
      <c r="H77">
        <v>1.0495000000000001</v>
      </c>
      <c r="I77">
        <v>18.399999999999999</v>
      </c>
      <c r="J77">
        <v>10</v>
      </c>
      <c r="K77">
        <v>5</v>
      </c>
      <c r="L77">
        <v>15</v>
      </c>
      <c r="M77">
        <v>18</v>
      </c>
      <c r="N77">
        <v>20</v>
      </c>
      <c r="O77">
        <v>14</v>
      </c>
      <c r="P77">
        <v>22</v>
      </c>
      <c r="Q77">
        <v>22</v>
      </c>
      <c r="R77">
        <v>24</v>
      </c>
      <c r="S77">
        <v>20</v>
      </c>
      <c r="T77">
        <v>17</v>
      </c>
      <c r="U77">
        <v>20</v>
      </c>
      <c r="V77">
        <v>23</v>
      </c>
      <c r="W77">
        <v>2</v>
      </c>
      <c r="X77">
        <v>5</v>
      </c>
      <c r="Y77">
        <v>5</v>
      </c>
      <c r="Z77">
        <v>7</v>
      </c>
      <c r="AA77">
        <v>9</v>
      </c>
      <c r="AB77">
        <v>12</v>
      </c>
      <c r="AC77">
        <v>19</v>
      </c>
      <c r="AD77">
        <v>20</v>
      </c>
      <c r="AE77">
        <v>10</v>
      </c>
      <c r="AF77">
        <v>12</v>
      </c>
      <c r="AG77">
        <v>20</v>
      </c>
      <c r="AH77">
        <v>20</v>
      </c>
      <c r="AI77">
        <v>17</v>
      </c>
      <c r="AJ77">
        <v>15</v>
      </c>
      <c r="AK77">
        <v>11</v>
      </c>
      <c r="AL77">
        <v>6</v>
      </c>
      <c r="AM77">
        <v>7</v>
      </c>
      <c r="AN77">
        <v>3</v>
      </c>
      <c r="AO77">
        <v>0</v>
      </c>
      <c r="AP77">
        <v>12</v>
      </c>
      <c r="AQ77">
        <v>1</v>
      </c>
      <c r="AR77">
        <v>8</v>
      </c>
      <c r="AS77">
        <v>1</v>
      </c>
      <c r="AT77">
        <v>21</v>
      </c>
      <c r="AU77">
        <v>17</v>
      </c>
      <c r="AV77">
        <v>15</v>
      </c>
      <c r="AW77">
        <v>14</v>
      </c>
      <c r="AX77">
        <v>15</v>
      </c>
      <c r="AY77">
        <v>16</v>
      </c>
      <c r="AZ77">
        <v>7</v>
      </c>
      <c r="BA77">
        <v>9</v>
      </c>
      <c r="BB77">
        <v>9</v>
      </c>
      <c r="BC77">
        <v>8</v>
      </c>
      <c r="BD77">
        <v>8</v>
      </c>
      <c r="BE77">
        <v>2</v>
      </c>
      <c r="BF77">
        <v>6</v>
      </c>
      <c r="BG77">
        <v>5</v>
      </c>
      <c r="BH77">
        <v>4</v>
      </c>
      <c r="BI77">
        <v>2</v>
      </c>
      <c r="BJ77">
        <v>10</v>
      </c>
      <c r="BK77">
        <v>9.8699999999999992</v>
      </c>
      <c r="BL77">
        <v>9</v>
      </c>
      <c r="BM77">
        <v>5</v>
      </c>
      <c r="BN77">
        <v>-1.5225850000000001</v>
      </c>
      <c r="BO77">
        <v>-3.627672</v>
      </c>
      <c r="BP77">
        <v>-2.5413459999999999</v>
      </c>
      <c r="BQ77">
        <v>-4.1023719999999999</v>
      </c>
      <c r="BR77">
        <v>-0.93087799999999998</v>
      </c>
      <c r="BS77">
        <v>-1.1754770000000001</v>
      </c>
    </row>
    <row r="78" spans="1:78">
      <c r="A78" s="10">
        <v>25</v>
      </c>
      <c r="B78">
        <v>200</v>
      </c>
      <c r="C78">
        <v>1.3221000000000001</v>
      </c>
      <c r="D78">
        <v>0.34389999999999998</v>
      </c>
      <c r="E78">
        <v>18.181799999999999</v>
      </c>
      <c r="F78">
        <v>0.3488</v>
      </c>
      <c r="G78">
        <v>96.212100000000007</v>
      </c>
      <c r="H78">
        <v>0.86839999999999995</v>
      </c>
      <c r="I78">
        <v>24.25</v>
      </c>
      <c r="J78">
        <v>7</v>
      </c>
      <c r="K78">
        <v>8</v>
      </c>
      <c r="L78">
        <v>15</v>
      </c>
      <c r="M78">
        <v>13</v>
      </c>
      <c r="N78">
        <v>21</v>
      </c>
      <c r="O78">
        <v>23</v>
      </c>
      <c r="P78">
        <v>19</v>
      </c>
      <c r="Q78">
        <v>26</v>
      </c>
      <c r="R78">
        <v>28</v>
      </c>
      <c r="S78">
        <v>13</v>
      </c>
      <c r="T78">
        <v>20</v>
      </c>
      <c r="U78">
        <v>22</v>
      </c>
      <c r="V78">
        <v>15</v>
      </c>
      <c r="W78">
        <v>0</v>
      </c>
      <c r="X78">
        <v>5</v>
      </c>
      <c r="Y78">
        <v>2</v>
      </c>
      <c r="Z78">
        <v>7</v>
      </c>
      <c r="AA78">
        <v>10</v>
      </c>
      <c r="AB78">
        <v>19</v>
      </c>
      <c r="AC78">
        <v>21</v>
      </c>
      <c r="AD78">
        <v>19</v>
      </c>
      <c r="AE78">
        <v>16</v>
      </c>
      <c r="AF78">
        <v>14</v>
      </c>
      <c r="AG78">
        <v>14</v>
      </c>
      <c r="AH78">
        <v>14</v>
      </c>
      <c r="AI78">
        <v>10</v>
      </c>
      <c r="AJ78">
        <v>19</v>
      </c>
      <c r="AK78">
        <v>9</v>
      </c>
      <c r="AL78">
        <v>7</v>
      </c>
      <c r="AM78">
        <v>10</v>
      </c>
      <c r="AN78">
        <v>2</v>
      </c>
      <c r="AO78">
        <v>2</v>
      </c>
      <c r="AP78">
        <v>14</v>
      </c>
      <c r="AQ78">
        <v>2</v>
      </c>
      <c r="AR78">
        <v>10</v>
      </c>
      <c r="AS78">
        <v>8</v>
      </c>
      <c r="AT78">
        <v>16</v>
      </c>
      <c r="AU78">
        <v>18</v>
      </c>
      <c r="AV78">
        <v>19</v>
      </c>
      <c r="AW78">
        <v>14</v>
      </c>
      <c r="AX78">
        <v>13</v>
      </c>
      <c r="AY78">
        <v>13</v>
      </c>
      <c r="AZ78">
        <v>11</v>
      </c>
      <c r="BA78">
        <v>6</v>
      </c>
      <c r="BB78">
        <v>2</v>
      </c>
      <c r="BC78">
        <v>5</v>
      </c>
      <c r="BD78">
        <v>8</v>
      </c>
      <c r="BE78">
        <v>6</v>
      </c>
      <c r="BF78">
        <v>2</v>
      </c>
      <c r="BG78">
        <v>5</v>
      </c>
      <c r="BH78">
        <v>3</v>
      </c>
      <c r="BI78">
        <v>2</v>
      </c>
      <c r="BJ78">
        <v>13</v>
      </c>
      <c r="BK78">
        <v>9.81</v>
      </c>
      <c r="BL78">
        <v>8</v>
      </c>
      <c r="BM78">
        <v>7</v>
      </c>
      <c r="BN78">
        <v>-1.30213</v>
      </c>
      <c r="BO78">
        <v>-3.5907100000000001</v>
      </c>
      <c r="BP78">
        <v>-2.0870669999999998</v>
      </c>
      <c r="BQ78">
        <v>-2.923244</v>
      </c>
      <c r="BR78">
        <v>-1.669842</v>
      </c>
      <c r="BS78">
        <v>-1.2567440000000001</v>
      </c>
    </row>
    <row r="79" spans="1:78">
      <c r="A79" s="10">
        <v>26</v>
      </c>
      <c r="B79">
        <v>200</v>
      </c>
      <c r="C79">
        <v>0.54910000000000003</v>
      </c>
      <c r="D79">
        <v>0.30349999999999999</v>
      </c>
      <c r="E79">
        <v>10.101000000000001</v>
      </c>
      <c r="F79">
        <v>0.34470000000000001</v>
      </c>
      <c r="G79">
        <v>95.454499999999996</v>
      </c>
      <c r="H79">
        <v>0.76419999999999999</v>
      </c>
      <c r="I79">
        <v>19.399999999999999</v>
      </c>
      <c r="J79">
        <v>9</v>
      </c>
      <c r="K79">
        <v>10</v>
      </c>
      <c r="L79">
        <v>19</v>
      </c>
      <c r="M79">
        <v>17</v>
      </c>
      <c r="N79">
        <v>20</v>
      </c>
      <c r="O79">
        <v>22</v>
      </c>
      <c r="P79">
        <v>26</v>
      </c>
      <c r="Q79">
        <v>24</v>
      </c>
      <c r="R79">
        <v>17</v>
      </c>
      <c r="S79">
        <v>21</v>
      </c>
      <c r="T79">
        <v>19</v>
      </c>
      <c r="U79">
        <v>15</v>
      </c>
      <c r="V79">
        <v>19</v>
      </c>
      <c r="W79">
        <v>2</v>
      </c>
      <c r="X79">
        <v>1</v>
      </c>
      <c r="Y79">
        <v>10</v>
      </c>
      <c r="Z79">
        <v>7</v>
      </c>
      <c r="AA79">
        <v>7</v>
      </c>
      <c r="AB79">
        <v>11</v>
      </c>
      <c r="AC79">
        <v>22</v>
      </c>
      <c r="AD79">
        <v>14</v>
      </c>
      <c r="AE79">
        <v>20</v>
      </c>
      <c r="AF79">
        <v>12</v>
      </c>
      <c r="AG79">
        <v>18</v>
      </c>
      <c r="AH79">
        <v>16</v>
      </c>
      <c r="AI79">
        <v>19</v>
      </c>
      <c r="AJ79">
        <v>14</v>
      </c>
      <c r="AK79">
        <v>9</v>
      </c>
      <c r="AL79">
        <v>10</v>
      </c>
      <c r="AM79">
        <v>2</v>
      </c>
      <c r="AN79">
        <v>5</v>
      </c>
      <c r="AO79">
        <v>1</v>
      </c>
      <c r="AP79">
        <v>12</v>
      </c>
      <c r="AQ79">
        <v>0</v>
      </c>
      <c r="AR79">
        <v>10</v>
      </c>
      <c r="AS79">
        <v>4</v>
      </c>
      <c r="AT79">
        <v>13</v>
      </c>
      <c r="AU79">
        <v>19</v>
      </c>
      <c r="AV79">
        <v>15</v>
      </c>
      <c r="AW79">
        <v>19</v>
      </c>
      <c r="AX79">
        <v>14</v>
      </c>
      <c r="AY79">
        <v>14</v>
      </c>
      <c r="AZ79">
        <v>13</v>
      </c>
      <c r="BA79">
        <v>11</v>
      </c>
      <c r="BB79">
        <v>7</v>
      </c>
      <c r="BC79">
        <v>4</v>
      </c>
      <c r="BD79">
        <v>4</v>
      </c>
      <c r="BE79">
        <v>4</v>
      </c>
      <c r="BF79">
        <v>8</v>
      </c>
      <c r="BG79">
        <v>6</v>
      </c>
      <c r="BH79">
        <v>1</v>
      </c>
      <c r="BI79">
        <v>1</v>
      </c>
      <c r="BJ79">
        <v>11</v>
      </c>
      <c r="BK79">
        <v>9.93</v>
      </c>
      <c r="BL79">
        <v>9</v>
      </c>
      <c r="BM79" t="s">
        <v>19</v>
      </c>
      <c r="BN79">
        <v>-1.5409820000000001</v>
      </c>
      <c r="BO79">
        <v>-3.9221810000000001</v>
      </c>
      <c r="BP79">
        <v>-2.3080970000000001</v>
      </c>
      <c r="BQ79">
        <v>-3.689333</v>
      </c>
      <c r="BR79">
        <v>-2.45939</v>
      </c>
      <c r="BS79">
        <v>-1.5542899999999999</v>
      </c>
    </row>
    <row r="80" spans="1:78" s="3" customFormat="1">
      <c r="A80" s="10">
        <v>27</v>
      </c>
      <c r="B80" s="4">
        <v>200</v>
      </c>
      <c r="C80" s="4">
        <v>7.4999999999999997E-2</v>
      </c>
      <c r="D80" s="4">
        <v>0.31030000000000002</v>
      </c>
      <c r="E80" s="4">
        <v>10.101000000000001</v>
      </c>
      <c r="F80" s="4">
        <v>0.34160000000000001</v>
      </c>
      <c r="G80" s="4">
        <v>98.484800000000007</v>
      </c>
      <c r="H80" s="4">
        <v>0.86</v>
      </c>
      <c r="I80" s="4">
        <v>19</v>
      </c>
      <c r="J80" s="4">
        <v>8.5</v>
      </c>
      <c r="K80" s="4">
        <v>8.5</v>
      </c>
      <c r="L80" s="4">
        <v>17</v>
      </c>
      <c r="M80" s="4">
        <v>19</v>
      </c>
      <c r="N80" s="4">
        <v>19</v>
      </c>
      <c r="O80" s="4">
        <v>20</v>
      </c>
      <c r="P80" s="4">
        <v>19</v>
      </c>
      <c r="Q80" s="4">
        <v>22</v>
      </c>
      <c r="R80" s="4">
        <v>19</v>
      </c>
      <c r="S80" s="4">
        <v>21</v>
      </c>
      <c r="T80" s="4">
        <v>20</v>
      </c>
      <c r="U80" s="4">
        <v>19</v>
      </c>
      <c r="V80" s="4">
        <v>22</v>
      </c>
      <c r="W80" s="4">
        <v>2</v>
      </c>
      <c r="X80" s="4">
        <v>8</v>
      </c>
      <c r="Y80" s="4">
        <v>7</v>
      </c>
      <c r="Z80" s="4">
        <v>7</v>
      </c>
      <c r="AA80" s="4">
        <v>13</v>
      </c>
      <c r="AB80" s="4">
        <v>13</v>
      </c>
      <c r="AC80" s="4">
        <v>12</v>
      </c>
      <c r="AD80" s="4">
        <v>12</v>
      </c>
      <c r="AE80" s="4">
        <v>17</v>
      </c>
      <c r="AF80" s="4">
        <v>9</v>
      </c>
      <c r="AG80" s="4">
        <v>17</v>
      </c>
      <c r="AH80" s="4">
        <v>19</v>
      </c>
      <c r="AI80" s="4">
        <v>19</v>
      </c>
      <c r="AJ80" s="4">
        <v>11</v>
      </c>
      <c r="AK80" s="4">
        <v>13</v>
      </c>
      <c r="AL80" s="4">
        <v>10</v>
      </c>
      <c r="AM80" s="4">
        <v>3</v>
      </c>
      <c r="AN80" s="4">
        <v>7</v>
      </c>
      <c r="AO80" s="4">
        <v>1</v>
      </c>
      <c r="AP80" s="4">
        <v>9</v>
      </c>
      <c r="AQ80" s="4">
        <v>0</v>
      </c>
      <c r="AR80" s="4">
        <v>12</v>
      </c>
      <c r="AS80" s="4">
        <v>0</v>
      </c>
      <c r="AT80" s="4">
        <v>23</v>
      </c>
      <c r="AU80" s="4">
        <v>12</v>
      </c>
      <c r="AV80" s="4">
        <v>14</v>
      </c>
      <c r="AW80" s="4">
        <v>15</v>
      </c>
      <c r="AX80" s="4">
        <v>20</v>
      </c>
      <c r="AY80" s="4">
        <v>16</v>
      </c>
      <c r="AZ80" s="4">
        <v>13</v>
      </c>
      <c r="BA80" s="4">
        <v>10</v>
      </c>
      <c r="BB80" s="4">
        <v>6</v>
      </c>
      <c r="BC80" s="4">
        <v>6</v>
      </c>
      <c r="BD80" s="4">
        <v>6</v>
      </c>
      <c r="BE80" s="4">
        <v>7</v>
      </c>
      <c r="BF80" s="4">
        <v>5</v>
      </c>
      <c r="BG80" s="4">
        <v>5</v>
      </c>
      <c r="BH80" s="4">
        <v>1</v>
      </c>
      <c r="BI80" s="4">
        <v>0</v>
      </c>
      <c r="BJ80" s="4">
        <v>10</v>
      </c>
      <c r="BK80" s="4">
        <v>9.7899999999999991</v>
      </c>
      <c r="BL80" s="4">
        <v>9</v>
      </c>
      <c r="BM80" s="4">
        <v>5</v>
      </c>
      <c r="BN80" s="4">
        <v>-2.003352</v>
      </c>
      <c r="BO80" s="4">
        <v>-3.7703500000000001</v>
      </c>
      <c r="BP80" s="4">
        <v>-1.9221969999999999</v>
      </c>
      <c r="BQ80" s="4">
        <v>-4.2142879999999998</v>
      </c>
      <c r="BR80" s="4">
        <v>-0.49137799999999998</v>
      </c>
      <c r="BS80" s="4">
        <v>-2.3993760000000002</v>
      </c>
      <c r="BT80" s="4"/>
      <c r="BU80" s="4"/>
      <c r="BV80" s="4"/>
      <c r="BW80" s="4"/>
      <c r="BX80" s="4"/>
      <c r="BY80" s="4"/>
      <c r="BZ80" s="4"/>
    </row>
    <row r="81" spans="1:78">
      <c r="A81" s="10">
        <v>28</v>
      </c>
      <c r="B81" s="4">
        <v>200</v>
      </c>
      <c r="C81" s="4">
        <v>0.57769999999999999</v>
      </c>
      <c r="D81" s="4">
        <v>0.30449999999999999</v>
      </c>
      <c r="E81" s="4">
        <v>10.101000000000001</v>
      </c>
      <c r="F81" s="4">
        <v>0.33850000000000002</v>
      </c>
      <c r="G81" s="4">
        <v>93.939400000000006</v>
      </c>
      <c r="H81" s="4">
        <v>0.86870000000000003</v>
      </c>
      <c r="I81" s="4">
        <v>17</v>
      </c>
      <c r="J81" s="4">
        <v>11.5</v>
      </c>
      <c r="K81" s="4">
        <v>5</v>
      </c>
      <c r="L81" s="4">
        <v>16.5</v>
      </c>
      <c r="M81" s="4">
        <v>18</v>
      </c>
      <c r="N81" s="4">
        <v>16</v>
      </c>
      <c r="O81" s="4">
        <v>26</v>
      </c>
      <c r="P81" s="4">
        <v>17</v>
      </c>
      <c r="Q81" s="4">
        <v>22</v>
      </c>
      <c r="R81" s="4">
        <v>17</v>
      </c>
      <c r="S81" s="4">
        <v>21</v>
      </c>
      <c r="T81" s="4">
        <v>17</v>
      </c>
      <c r="U81" s="4">
        <v>24</v>
      </c>
      <c r="V81" s="4">
        <v>22</v>
      </c>
      <c r="W81" s="4">
        <v>1</v>
      </c>
      <c r="X81" s="4">
        <v>6</v>
      </c>
      <c r="Y81" s="4">
        <v>6</v>
      </c>
      <c r="Z81" s="4">
        <v>18</v>
      </c>
      <c r="AA81" s="4">
        <v>11</v>
      </c>
      <c r="AB81" s="4">
        <v>7</v>
      </c>
      <c r="AC81" s="4">
        <v>13</v>
      </c>
      <c r="AD81" s="4">
        <v>14</v>
      </c>
      <c r="AE81" s="4">
        <v>10</v>
      </c>
      <c r="AF81" s="4">
        <v>13</v>
      </c>
      <c r="AG81" s="4">
        <v>23</v>
      </c>
      <c r="AH81" s="4">
        <v>17</v>
      </c>
      <c r="AI81" s="4">
        <v>11</v>
      </c>
      <c r="AJ81" s="4">
        <v>17</v>
      </c>
      <c r="AK81" s="4">
        <v>13</v>
      </c>
      <c r="AL81" s="4">
        <v>7</v>
      </c>
      <c r="AM81" s="4">
        <v>6</v>
      </c>
      <c r="AN81" s="4">
        <v>3</v>
      </c>
      <c r="AO81" s="4">
        <v>4</v>
      </c>
      <c r="AP81" s="4">
        <v>13</v>
      </c>
      <c r="AQ81" s="4">
        <v>0</v>
      </c>
      <c r="AR81" s="4">
        <v>10</v>
      </c>
      <c r="AS81" s="4">
        <v>1</v>
      </c>
      <c r="AT81" s="4">
        <v>21</v>
      </c>
      <c r="AU81" s="4">
        <v>14</v>
      </c>
      <c r="AV81" s="4">
        <v>12</v>
      </c>
      <c r="AW81" s="4">
        <v>25</v>
      </c>
      <c r="AX81" s="4">
        <v>15</v>
      </c>
      <c r="AY81" s="4">
        <v>9</v>
      </c>
      <c r="AZ81" s="4">
        <v>17</v>
      </c>
      <c r="BA81" s="4">
        <v>9</v>
      </c>
      <c r="BB81" s="4">
        <v>4</v>
      </c>
      <c r="BC81" s="4">
        <v>8</v>
      </c>
      <c r="BD81" s="4">
        <v>4</v>
      </c>
      <c r="BE81" s="4">
        <v>5</v>
      </c>
      <c r="BF81" s="4">
        <v>6</v>
      </c>
      <c r="BG81" s="4">
        <v>4</v>
      </c>
      <c r="BH81" s="4">
        <v>2</v>
      </c>
      <c r="BI81" s="4">
        <v>0</v>
      </c>
      <c r="BJ81" s="4">
        <v>11</v>
      </c>
      <c r="BK81" s="4">
        <v>9.74</v>
      </c>
      <c r="BL81" s="4">
        <v>8</v>
      </c>
      <c r="BM81" s="4">
        <v>8</v>
      </c>
      <c r="BN81" s="4">
        <v>-1.36466</v>
      </c>
      <c r="BO81" s="4">
        <v>-3.7881619999999998</v>
      </c>
      <c r="BP81" s="4">
        <v>-2.2357860000000001</v>
      </c>
      <c r="BQ81" s="4">
        <v>-4.2057450000000003</v>
      </c>
      <c r="BR81" s="4">
        <v>-0.88522999999999996</v>
      </c>
      <c r="BS81" s="4">
        <v>-2.3468140000000002</v>
      </c>
      <c r="BT81" s="4"/>
      <c r="BU81" s="4"/>
      <c r="BV81" s="4"/>
      <c r="BW81" s="4"/>
      <c r="BX81" s="4"/>
      <c r="BY81" s="4"/>
      <c r="BZ81" s="4"/>
    </row>
    <row r="82" spans="1:78">
      <c r="A82" s="10">
        <v>29</v>
      </c>
      <c r="B82" s="4">
        <v>200</v>
      </c>
      <c r="C82" s="4">
        <v>0.46639999999999998</v>
      </c>
      <c r="D82" s="4">
        <v>0.33610000000000001</v>
      </c>
      <c r="E82" s="4">
        <v>15.1515</v>
      </c>
      <c r="F82" s="4">
        <v>0.34210000000000002</v>
      </c>
      <c r="G82" s="4">
        <v>89.393900000000002</v>
      </c>
      <c r="H82" s="4">
        <v>0.86270000000000002</v>
      </c>
      <c r="I82" s="4">
        <v>18.399999999999999</v>
      </c>
      <c r="J82" s="4">
        <v>10.5</v>
      </c>
      <c r="K82" s="4">
        <v>10</v>
      </c>
      <c r="L82" s="4">
        <v>20.5</v>
      </c>
      <c r="M82" s="4">
        <v>19</v>
      </c>
      <c r="N82" s="4">
        <v>16</v>
      </c>
      <c r="O82" s="4">
        <v>18</v>
      </c>
      <c r="P82" s="4">
        <v>18</v>
      </c>
      <c r="Q82" s="4">
        <v>25</v>
      </c>
      <c r="R82" s="4">
        <v>25</v>
      </c>
      <c r="S82" s="4">
        <v>21</v>
      </c>
      <c r="T82" s="4">
        <v>22</v>
      </c>
      <c r="U82" s="4">
        <v>18</v>
      </c>
      <c r="V82" s="4">
        <v>18</v>
      </c>
      <c r="W82" s="4">
        <v>3</v>
      </c>
      <c r="X82" s="4">
        <v>4</v>
      </c>
      <c r="Y82" s="4">
        <v>6</v>
      </c>
      <c r="Z82" s="4">
        <v>4</v>
      </c>
      <c r="AA82" s="4">
        <v>9</v>
      </c>
      <c r="AB82" s="4">
        <v>15</v>
      </c>
      <c r="AC82" s="4">
        <v>11</v>
      </c>
      <c r="AD82" s="4">
        <v>21</v>
      </c>
      <c r="AE82" s="4">
        <v>20</v>
      </c>
      <c r="AF82" s="4">
        <v>9</v>
      </c>
      <c r="AG82" s="4">
        <v>21</v>
      </c>
      <c r="AH82" s="4">
        <v>21</v>
      </c>
      <c r="AI82" s="4">
        <v>17</v>
      </c>
      <c r="AJ82" s="4">
        <v>14</v>
      </c>
      <c r="AK82" s="4">
        <v>8</v>
      </c>
      <c r="AL82" s="4">
        <v>7</v>
      </c>
      <c r="AM82" s="4">
        <v>7</v>
      </c>
      <c r="AN82" s="4">
        <v>3</v>
      </c>
      <c r="AO82" s="4">
        <v>0</v>
      </c>
      <c r="AP82" s="4">
        <v>9</v>
      </c>
      <c r="AQ82" s="4">
        <v>0</v>
      </c>
      <c r="AR82" s="4">
        <v>11</v>
      </c>
      <c r="AS82" s="4">
        <v>2</v>
      </c>
      <c r="AT82" s="4">
        <v>15</v>
      </c>
      <c r="AU82" s="4">
        <v>19</v>
      </c>
      <c r="AV82" s="4">
        <v>21</v>
      </c>
      <c r="AW82" s="4">
        <v>19</v>
      </c>
      <c r="AX82" s="4">
        <v>21</v>
      </c>
      <c r="AY82" s="4">
        <v>10</v>
      </c>
      <c r="AZ82" s="4">
        <v>10</v>
      </c>
      <c r="BA82" s="4">
        <v>6</v>
      </c>
      <c r="BB82" s="4">
        <v>12</v>
      </c>
      <c r="BC82" s="4">
        <v>4</v>
      </c>
      <c r="BD82" s="4">
        <v>6</v>
      </c>
      <c r="BE82" s="4">
        <v>4</v>
      </c>
      <c r="BF82" s="4">
        <v>1</v>
      </c>
      <c r="BG82" s="4">
        <v>5</v>
      </c>
      <c r="BH82" s="4">
        <v>3</v>
      </c>
      <c r="BI82" s="4">
        <v>1</v>
      </c>
      <c r="BJ82" s="4">
        <v>11</v>
      </c>
      <c r="BK82" s="4">
        <v>9.67</v>
      </c>
      <c r="BL82" s="4">
        <v>8</v>
      </c>
      <c r="BM82" s="4" t="s">
        <v>51</v>
      </c>
      <c r="BN82" s="4">
        <v>-2.0713840000000001</v>
      </c>
      <c r="BO82" s="4">
        <v>-3.865119</v>
      </c>
      <c r="BP82" s="4">
        <v>-2.2337729999999998</v>
      </c>
      <c r="BQ82" s="4">
        <v>-3.9973070000000002</v>
      </c>
      <c r="BR82" s="4">
        <v>-2.1018819999999998</v>
      </c>
      <c r="BS82" s="4">
        <v>-1.653446</v>
      </c>
      <c r="BT82" s="4"/>
      <c r="BU82" s="4"/>
      <c r="BV82" s="4"/>
      <c r="BW82" s="4"/>
      <c r="BX82" s="4"/>
      <c r="BY82" s="4"/>
      <c r="BZ82" s="4"/>
    </row>
    <row r="83" spans="1:78">
      <c r="A83" s="10">
        <v>30</v>
      </c>
      <c r="B83" s="4">
        <v>200</v>
      </c>
      <c r="C83" s="4">
        <v>0.46939999999999998</v>
      </c>
      <c r="D83" s="4">
        <v>0.33</v>
      </c>
      <c r="E83" s="4">
        <v>16.1616</v>
      </c>
      <c r="F83" s="4">
        <v>0.35549999999999998</v>
      </c>
      <c r="G83" s="4">
        <v>100.7576</v>
      </c>
      <c r="H83" s="4">
        <v>0.71299999999999997</v>
      </c>
      <c r="I83" s="4">
        <v>20.89</v>
      </c>
      <c r="J83" s="4">
        <v>7</v>
      </c>
      <c r="K83" s="4">
        <v>11</v>
      </c>
      <c r="L83" s="4">
        <v>18</v>
      </c>
      <c r="M83" s="4">
        <v>20</v>
      </c>
      <c r="N83" s="4">
        <v>23</v>
      </c>
      <c r="O83" s="4">
        <v>19</v>
      </c>
      <c r="P83" s="4">
        <v>14</v>
      </c>
      <c r="Q83" s="4">
        <v>21</v>
      </c>
      <c r="R83" s="4">
        <v>17</v>
      </c>
      <c r="S83" s="4">
        <v>19</v>
      </c>
      <c r="T83" s="4">
        <v>21</v>
      </c>
      <c r="U83" s="4">
        <v>21</v>
      </c>
      <c r="V83" s="4">
        <v>25</v>
      </c>
      <c r="W83" s="4">
        <v>2</v>
      </c>
      <c r="X83" s="4">
        <v>9</v>
      </c>
      <c r="Y83" s="4">
        <v>4</v>
      </c>
      <c r="Z83" s="4">
        <v>11</v>
      </c>
      <c r="AA83" s="4">
        <v>15</v>
      </c>
      <c r="AB83" s="4">
        <v>10</v>
      </c>
      <c r="AC83" s="4">
        <v>12</v>
      </c>
      <c r="AD83" s="4">
        <v>8</v>
      </c>
      <c r="AE83" s="4">
        <v>22</v>
      </c>
      <c r="AF83" s="4">
        <v>15</v>
      </c>
      <c r="AG83" s="4">
        <v>14</v>
      </c>
      <c r="AH83" s="4">
        <v>17</v>
      </c>
      <c r="AI83" s="4">
        <v>15</v>
      </c>
      <c r="AJ83" s="4">
        <v>8</v>
      </c>
      <c r="AK83" s="4">
        <v>9</v>
      </c>
      <c r="AL83" s="4">
        <v>13</v>
      </c>
      <c r="AM83" s="4">
        <v>7</v>
      </c>
      <c r="AN83" s="4">
        <v>5</v>
      </c>
      <c r="AO83" s="4">
        <v>4</v>
      </c>
      <c r="AP83" s="4">
        <v>15</v>
      </c>
      <c r="AQ83" s="4">
        <v>0</v>
      </c>
      <c r="AR83" s="4">
        <v>7</v>
      </c>
      <c r="AS83" s="4">
        <v>0</v>
      </c>
      <c r="AT83" s="4">
        <v>16</v>
      </c>
      <c r="AU83" s="4">
        <v>11</v>
      </c>
      <c r="AV83" s="4">
        <v>19</v>
      </c>
      <c r="AW83" s="4">
        <v>14</v>
      </c>
      <c r="AX83" s="4">
        <v>23</v>
      </c>
      <c r="AY83" s="4">
        <v>16</v>
      </c>
      <c r="AZ83" s="4">
        <v>16</v>
      </c>
      <c r="BA83" s="4">
        <v>14</v>
      </c>
      <c r="BB83" s="4">
        <v>7</v>
      </c>
      <c r="BC83" s="4">
        <v>2</v>
      </c>
      <c r="BD83" s="4">
        <v>5</v>
      </c>
      <c r="BE83" s="4">
        <v>4</v>
      </c>
      <c r="BF83" s="4">
        <v>3</v>
      </c>
      <c r="BG83" s="4">
        <v>3</v>
      </c>
      <c r="BH83" s="4">
        <v>5</v>
      </c>
      <c r="BI83" s="4">
        <v>2</v>
      </c>
      <c r="BJ83" s="4">
        <v>8</v>
      </c>
      <c r="BK83" s="4">
        <v>9.7899999999999991</v>
      </c>
      <c r="BL83" s="4">
        <v>9</v>
      </c>
      <c r="BM83" s="4">
        <v>9</v>
      </c>
      <c r="BN83" s="4">
        <v>-0.97772099999999995</v>
      </c>
      <c r="BO83" s="4">
        <v>-3.9518499999999999</v>
      </c>
      <c r="BP83" s="4">
        <v>-2.6647880000000002</v>
      </c>
      <c r="BQ83" s="4">
        <v>-4.1563759999999998</v>
      </c>
      <c r="BR83" s="4">
        <v>-1.9053199999999999</v>
      </c>
      <c r="BS83" s="4">
        <v>-3.1435179999999998</v>
      </c>
      <c r="BT83" s="4"/>
      <c r="BU83" s="4"/>
      <c r="BV83" s="4"/>
      <c r="BW83" s="4"/>
      <c r="BX83" s="4"/>
      <c r="BY83" s="4"/>
      <c r="BZ83" s="4"/>
    </row>
    <row r="84" spans="1:78">
      <c r="A84" s="10">
        <v>31</v>
      </c>
      <c r="B84" s="4">
        <v>200</v>
      </c>
      <c r="C84" s="4">
        <v>0.16950000000000001</v>
      </c>
      <c r="D84" s="4">
        <v>0.30330000000000001</v>
      </c>
      <c r="E84" s="4">
        <v>9.0908999999999995</v>
      </c>
      <c r="F84" s="4">
        <v>0.32519999999999999</v>
      </c>
      <c r="G84" s="4">
        <v>90.909099999999995</v>
      </c>
      <c r="H84" s="4">
        <v>0.92920000000000003</v>
      </c>
      <c r="I84" s="4">
        <v>17.64</v>
      </c>
      <c r="J84" s="4">
        <v>10.5</v>
      </c>
      <c r="K84" s="4">
        <v>9</v>
      </c>
      <c r="L84" s="4">
        <v>19.5</v>
      </c>
      <c r="M84" s="4">
        <v>18</v>
      </c>
      <c r="N84" s="4">
        <v>24</v>
      </c>
      <c r="O84" s="4">
        <v>20</v>
      </c>
      <c r="P84" s="4">
        <v>18</v>
      </c>
      <c r="Q84" s="4">
        <v>21</v>
      </c>
      <c r="R84" s="4">
        <v>19</v>
      </c>
      <c r="S84" s="4">
        <v>22</v>
      </c>
      <c r="T84" s="4">
        <v>19</v>
      </c>
      <c r="U84" s="4">
        <v>19</v>
      </c>
      <c r="V84" s="4">
        <v>20</v>
      </c>
      <c r="W84" s="4">
        <v>2</v>
      </c>
      <c r="X84" s="4">
        <v>6</v>
      </c>
      <c r="Y84" s="4">
        <v>4</v>
      </c>
      <c r="Z84" s="4">
        <v>7</v>
      </c>
      <c r="AA84" s="4">
        <v>8</v>
      </c>
      <c r="AB84" s="4">
        <v>10</v>
      </c>
      <c r="AC84" s="4">
        <v>20</v>
      </c>
      <c r="AD84" s="4">
        <v>19</v>
      </c>
      <c r="AE84" s="4">
        <v>18</v>
      </c>
      <c r="AF84" s="4">
        <v>18</v>
      </c>
      <c r="AG84" s="4">
        <v>21</v>
      </c>
      <c r="AH84" s="4">
        <v>11</v>
      </c>
      <c r="AI84" s="4">
        <v>12</v>
      </c>
      <c r="AJ84" s="4">
        <v>10</v>
      </c>
      <c r="AK84" s="4">
        <v>12</v>
      </c>
      <c r="AL84" s="4">
        <v>9</v>
      </c>
      <c r="AM84" s="4">
        <v>7</v>
      </c>
      <c r="AN84" s="4">
        <v>4</v>
      </c>
      <c r="AO84" s="4">
        <v>2</v>
      </c>
      <c r="AP84" s="4">
        <v>18</v>
      </c>
      <c r="AQ84" s="4">
        <v>0</v>
      </c>
      <c r="AR84" s="4">
        <v>9</v>
      </c>
      <c r="AS84" s="4">
        <v>2</v>
      </c>
      <c r="AT84" s="4">
        <v>11</v>
      </c>
      <c r="AU84" s="4">
        <v>14</v>
      </c>
      <c r="AV84" s="4">
        <v>16</v>
      </c>
      <c r="AW84" s="4">
        <v>17</v>
      </c>
      <c r="AX84" s="4">
        <v>15</v>
      </c>
      <c r="AY84" s="4">
        <v>15</v>
      </c>
      <c r="AZ84" s="4">
        <v>13</v>
      </c>
      <c r="BA84" s="4">
        <v>6</v>
      </c>
      <c r="BB84" s="4">
        <v>9</v>
      </c>
      <c r="BC84" s="4">
        <v>8</v>
      </c>
      <c r="BD84" s="4">
        <v>8</v>
      </c>
      <c r="BE84" s="4">
        <v>7</v>
      </c>
      <c r="BF84" s="4">
        <v>1</v>
      </c>
      <c r="BG84" s="4">
        <v>4</v>
      </c>
      <c r="BH84" s="4">
        <v>5</v>
      </c>
      <c r="BI84" s="4">
        <v>1</v>
      </c>
      <c r="BJ84" s="4">
        <v>11</v>
      </c>
      <c r="BK84" s="4">
        <v>9.8699999999999992</v>
      </c>
      <c r="BL84" s="4">
        <v>9</v>
      </c>
      <c r="BM84" s="4">
        <v>1</v>
      </c>
      <c r="BN84" s="4">
        <v>-0.37971500000000002</v>
      </c>
      <c r="BO84" s="4">
        <v>-3.710124</v>
      </c>
      <c r="BP84" s="4">
        <v>-2.123812</v>
      </c>
      <c r="BQ84" s="4">
        <v>-3.8262299999999998</v>
      </c>
      <c r="BR84" s="4">
        <v>-2.2057890000000002</v>
      </c>
      <c r="BS84" s="4">
        <v>-2.2927170000000001</v>
      </c>
      <c r="BT84" s="4"/>
      <c r="BU84" s="4"/>
      <c r="BV84" s="4"/>
      <c r="BW84" s="4"/>
      <c r="BX84" s="4"/>
      <c r="BY84" s="4"/>
      <c r="BZ84" s="4"/>
    </row>
    <row r="85" spans="1:78">
      <c r="A85" s="10">
        <v>32</v>
      </c>
      <c r="B85" s="4">
        <v>200</v>
      </c>
      <c r="C85" s="4">
        <v>1.3141</v>
      </c>
      <c r="D85" s="4">
        <v>0.34139999999999998</v>
      </c>
      <c r="E85" s="4">
        <v>17.171700000000001</v>
      </c>
      <c r="F85" s="4">
        <v>0.35570000000000002</v>
      </c>
      <c r="G85" s="4">
        <v>99.242400000000004</v>
      </c>
      <c r="H85" s="4">
        <v>0.92159999999999997</v>
      </c>
      <c r="I85" s="4">
        <v>21</v>
      </c>
      <c r="J85" s="4">
        <v>12.5</v>
      </c>
      <c r="K85" s="4">
        <v>9.5</v>
      </c>
      <c r="L85" s="4">
        <v>22</v>
      </c>
      <c r="M85" s="4">
        <v>17</v>
      </c>
      <c r="N85" s="4">
        <v>24</v>
      </c>
      <c r="O85" s="4">
        <v>27</v>
      </c>
      <c r="P85" s="4">
        <v>21</v>
      </c>
      <c r="Q85" s="4">
        <v>23</v>
      </c>
      <c r="R85" s="4">
        <v>17</v>
      </c>
      <c r="S85" s="4">
        <v>14</v>
      </c>
      <c r="T85" s="4">
        <v>11</v>
      </c>
      <c r="U85" s="4">
        <v>23</v>
      </c>
      <c r="V85" s="4">
        <v>23</v>
      </c>
      <c r="W85" s="4">
        <v>3</v>
      </c>
      <c r="X85" s="4">
        <v>4</v>
      </c>
      <c r="Y85" s="4">
        <v>7</v>
      </c>
      <c r="Z85" s="4">
        <v>11</v>
      </c>
      <c r="AA85" s="4">
        <v>13</v>
      </c>
      <c r="AB85" s="4">
        <v>15</v>
      </c>
      <c r="AC85" s="4">
        <v>8</v>
      </c>
      <c r="AD85" s="4">
        <v>15</v>
      </c>
      <c r="AE85" s="4">
        <v>19</v>
      </c>
      <c r="AF85" s="4">
        <v>6</v>
      </c>
      <c r="AG85" s="4">
        <v>25</v>
      </c>
      <c r="AH85" s="4">
        <v>21</v>
      </c>
      <c r="AI85" s="4">
        <v>9</v>
      </c>
      <c r="AJ85" s="4">
        <v>5</v>
      </c>
      <c r="AK85" s="4">
        <v>7</v>
      </c>
      <c r="AL85" s="4">
        <v>12</v>
      </c>
      <c r="AM85" s="4">
        <v>12</v>
      </c>
      <c r="AN85" s="4">
        <v>5</v>
      </c>
      <c r="AO85" s="4">
        <v>3</v>
      </c>
      <c r="AP85" s="4">
        <v>6</v>
      </c>
      <c r="AQ85" s="4">
        <v>1</v>
      </c>
      <c r="AR85" s="4">
        <v>16</v>
      </c>
      <c r="AS85" s="4">
        <v>2</v>
      </c>
      <c r="AT85" s="4">
        <v>21</v>
      </c>
      <c r="AU85" s="4">
        <v>12</v>
      </c>
      <c r="AV85" s="4">
        <v>19</v>
      </c>
      <c r="AW85" s="4">
        <v>22</v>
      </c>
      <c r="AX85" s="4">
        <v>13</v>
      </c>
      <c r="AY85" s="4">
        <v>18</v>
      </c>
      <c r="AZ85" s="4">
        <v>12</v>
      </c>
      <c r="BA85" s="4">
        <v>7</v>
      </c>
      <c r="BB85" s="4">
        <v>10</v>
      </c>
      <c r="BC85" s="4">
        <v>4</v>
      </c>
      <c r="BD85" s="4">
        <v>3</v>
      </c>
      <c r="BE85" s="4">
        <v>3</v>
      </c>
      <c r="BF85" s="4">
        <v>1</v>
      </c>
      <c r="BG85" s="4">
        <v>9</v>
      </c>
      <c r="BH85" s="4">
        <v>1</v>
      </c>
      <c r="BI85" s="4">
        <v>1</v>
      </c>
      <c r="BJ85" s="4">
        <v>9</v>
      </c>
      <c r="BK85" s="4">
        <v>9.43</v>
      </c>
      <c r="BL85" s="4">
        <v>8</v>
      </c>
      <c r="BM85" s="4">
        <v>8</v>
      </c>
      <c r="BN85" s="4">
        <v>-2.7401599999999999</v>
      </c>
      <c r="BO85" s="4">
        <v>-3.892198</v>
      </c>
      <c r="BP85" s="4">
        <v>-1.614161</v>
      </c>
      <c r="BQ85" s="4">
        <v>-4.104355</v>
      </c>
      <c r="BR85" s="4">
        <v>-1.066155</v>
      </c>
      <c r="BS85" s="4">
        <v>-2.6015980000000001</v>
      </c>
      <c r="BT85" s="4"/>
      <c r="BU85" s="4"/>
      <c r="BV85" s="4"/>
      <c r="BW85" s="4"/>
      <c r="BX85" s="4"/>
      <c r="BY85" s="4"/>
      <c r="BZ85" s="4"/>
    </row>
    <row r="86" spans="1:78">
      <c r="A86" s="10">
        <v>33</v>
      </c>
      <c r="B86" s="4">
        <v>200</v>
      </c>
      <c r="C86" s="4">
        <v>0.22700000000000001</v>
      </c>
      <c r="D86" s="4">
        <v>0.34739999999999999</v>
      </c>
      <c r="E86" s="4">
        <v>18.181799999999999</v>
      </c>
      <c r="F86" s="4">
        <v>0.3367</v>
      </c>
      <c r="G86" s="4">
        <v>102.2727</v>
      </c>
      <c r="H86" s="4">
        <v>0.74</v>
      </c>
      <c r="I86" s="4">
        <v>15.5</v>
      </c>
      <c r="J86" s="4">
        <v>11.5</v>
      </c>
      <c r="K86" s="4">
        <v>10</v>
      </c>
      <c r="L86" s="4">
        <v>21.5</v>
      </c>
      <c r="M86" s="4">
        <v>18</v>
      </c>
      <c r="N86" s="4">
        <v>21</v>
      </c>
      <c r="O86" s="4">
        <v>22</v>
      </c>
      <c r="P86" s="4">
        <v>18</v>
      </c>
      <c r="Q86" s="4">
        <v>23</v>
      </c>
      <c r="R86" s="4">
        <v>17</v>
      </c>
      <c r="S86" s="4">
        <v>20</v>
      </c>
      <c r="T86" s="4">
        <v>19</v>
      </c>
      <c r="U86" s="4">
        <v>23</v>
      </c>
      <c r="V86" s="4">
        <v>19</v>
      </c>
      <c r="W86" s="4">
        <v>4</v>
      </c>
      <c r="X86" s="4">
        <v>7</v>
      </c>
      <c r="Y86" s="4">
        <v>4</v>
      </c>
      <c r="Z86" s="4">
        <v>7</v>
      </c>
      <c r="AA86" s="4">
        <v>10</v>
      </c>
      <c r="AB86" s="4">
        <v>17</v>
      </c>
      <c r="AC86" s="4">
        <v>12</v>
      </c>
      <c r="AD86" s="4">
        <v>12</v>
      </c>
      <c r="AE86" s="4">
        <v>20</v>
      </c>
      <c r="AF86" s="4">
        <v>7</v>
      </c>
      <c r="AG86" s="4">
        <v>23</v>
      </c>
      <c r="AH86" s="4">
        <v>20</v>
      </c>
      <c r="AI86" s="4">
        <v>7</v>
      </c>
      <c r="AJ86" s="4">
        <v>13</v>
      </c>
      <c r="AK86" s="4">
        <v>17</v>
      </c>
      <c r="AL86" s="4">
        <v>9</v>
      </c>
      <c r="AM86" s="4">
        <v>5</v>
      </c>
      <c r="AN86" s="4">
        <v>4</v>
      </c>
      <c r="AO86" s="4">
        <v>2</v>
      </c>
      <c r="AP86" s="4">
        <v>7</v>
      </c>
      <c r="AQ86" s="4">
        <v>1</v>
      </c>
      <c r="AR86" s="4">
        <v>13</v>
      </c>
      <c r="AS86" s="4">
        <v>1</v>
      </c>
      <c r="AT86" s="4">
        <v>15</v>
      </c>
      <c r="AU86" s="4">
        <v>12</v>
      </c>
      <c r="AV86" s="4">
        <v>20</v>
      </c>
      <c r="AW86" s="4">
        <v>21</v>
      </c>
      <c r="AX86" s="4">
        <v>24</v>
      </c>
      <c r="AY86" s="4">
        <v>13</v>
      </c>
      <c r="AZ86" s="4">
        <v>8</v>
      </c>
      <c r="BA86" s="4">
        <v>7</v>
      </c>
      <c r="BB86" s="4">
        <v>3</v>
      </c>
      <c r="BC86" s="4">
        <v>7</v>
      </c>
      <c r="BD86" s="4">
        <v>8</v>
      </c>
      <c r="BE86" s="4">
        <v>4</v>
      </c>
      <c r="BF86" s="4">
        <v>4</v>
      </c>
      <c r="BG86" s="4">
        <v>8</v>
      </c>
      <c r="BH86" s="4">
        <v>1</v>
      </c>
      <c r="BI86" s="4">
        <v>2</v>
      </c>
      <c r="BJ86" s="4">
        <v>11</v>
      </c>
      <c r="BK86" s="4">
        <v>9.8800000000000008</v>
      </c>
      <c r="BL86" s="4">
        <v>9</v>
      </c>
      <c r="BM86" s="4">
        <v>9</v>
      </c>
      <c r="BN86" s="4">
        <v>-2.389411</v>
      </c>
      <c r="BO86" s="4">
        <v>-3.6778050000000002</v>
      </c>
      <c r="BP86" s="4">
        <v>-1.837974</v>
      </c>
      <c r="BQ86" s="4">
        <v>-4.1914350000000002</v>
      </c>
      <c r="BR86" s="4">
        <v>-2.0350630000000001</v>
      </c>
      <c r="BS86" s="4">
        <v>-2.9513370000000001</v>
      </c>
      <c r="BT86" s="4"/>
      <c r="BU86" s="4"/>
      <c r="BV86" s="4"/>
      <c r="BW86" s="4"/>
      <c r="BX86" s="4"/>
      <c r="BY86" s="4"/>
      <c r="BZ86" s="4"/>
    </row>
    <row r="87" spans="1:78">
      <c r="A87" s="10">
        <v>34</v>
      </c>
      <c r="B87" s="4">
        <v>200</v>
      </c>
      <c r="C87" s="4">
        <v>0.68600000000000005</v>
      </c>
      <c r="D87" s="4">
        <v>0.33150000000000002</v>
      </c>
      <c r="E87" s="4">
        <v>15.1515</v>
      </c>
      <c r="F87" s="4">
        <v>0.34300000000000003</v>
      </c>
      <c r="G87" s="4">
        <v>92.424199999999999</v>
      </c>
      <c r="H87" s="4">
        <v>0.71960000000000002</v>
      </c>
      <c r="I87" s="4">
        <v>23.14</v>
      </c>
      <c r="J87" s="4">
        <v>10</v>
      </c>
      <c r="K87" s="4">
        <v>9.5</v>
      </c>
      <c r="L87" s="4">
        <v>19.5</v>
      </c>
      <c r="M87" s="4">
        <v>14</v>
      </c>
      <c r="N87" s="4">
        <v>21</v>
      </c>
      <c r="O87" s="4">
        <v>23</v>
      </c>
      <c r="P87" s="4">
        <v>17</v>
      </c>
      <c r="Q87" s="4">
        <v>20</v>
      </c>
      <c r="R87" s="4">
        <v>19</v>
      </c>
      <c r="S87" s="4">
        <v>24</v>
      </c>
      <c r="T87" s="4">
        <v>15</v>
      </c>
      <c r="U87" s="4">
        <v>23</v>
      </c>
      <c r="V87" s="4">
        <v>24</v>
      </c>
      <c r="W87" s="4">
        <v>0</v>
      </c>
      <c r="X87" s="4">
        <v>7</v>
      </c>
      <c r="Y87" s="4">
        <v>8</v>
      </c>
      <c r="Z87" s="4">
        <v>9</v>
      </c>
      <c r="AA87" s="4">
        <v>9</v>
      </c>
      <c r="AB87" s="4">
        <v>15</v>
      </c>
      <c r="AC87" s="4">
        <v>13</v>
      </c>
      <c r="AD87" s="4">
        <v>14</v>
      </c>
      <c r="AE87" s="4">
        <v>19</v>
      </c>
      <c r="AF87" s="4">
        <v>13</v>
      </c>
      <c r="AG87" s="4">
        <v>20</v>
      </c>
      <c r="AH87" s="4">
        <v>8</v>
      </c>
      <c r="AI87" s="4">
        <v>15</v>
      </c>
      <c r="AJ87" s="4">
        <v>20</v>
      </c>
      <c r="AK87" s="4">
        <v>7</v>
      </c>
      <c r="AL87" s="4">
        <v>10</v>
      </c>
      <c r="AM87" s="4">
        <v>4</v>
      </c>
      <c r="AN87" s="4">
        <v>8</v>
      </c>
      <c r="AO87" s="4">
        <v>1</v>
      </c>
      <c r="AP87" s="4">
        <v>13</v>
      </c>
      <c r="AQ87" s="4">
        <v>1</v>
      </c>
      <c r="AR87" s="4">
        <v>21</v>
      </c>
      <c r="AS87" s="4">
        <v>4</v>
      </c>
      <c r="AT87" s="4">
        <v>14</v>
      </c>
      <c r="AU87" s="4">
        <v>14</v>
      </c>
      <c r="AV87" s="4">
        <v>19</v>
      </c>
      <c r="AW87" s="4">
        <v>12</v>
      </c>
      <c r="AX87" s="4">
        <v>15</v>
      </c>
      <c r="AY87" s="4">
        <v>13</v>
      </c>
      <c r="AZ87" s="4">
        <v>9</v>
      </c>
      <c r="BA87" s="4">
        <v>5</v>
      </c>
      <c r="BB87" s="4">
        <v>9</v>
      </c>
      <c r="BC87" s="4">
        <v>7</v>
      </c>
      <c r="BD87" s="4">
        <v>4</v>
      </c>
      <c r="BE87" s="4">
        <v>7</v>
      </c>
      <c r="BF87" s="4">
        <v>2</v>
      </c>
      <c r="BG87" s="4">
        <v>2</v>
      </c>
      <c r="BH87" s="4">
        <v>3</v>
      </c>
      <c r="BI87" s="4">
        <v>0</v>
      </c>
      <c r="BJ87" s="4">
        <v>16</v>
      </c>
      <c r="BK87" s="4">
        <v>9.68</v>
      </c>
      <c r="BL87" s="4">
        <v>8</v>
      </c>
      <c r="BM87" s="4">
        <v>3</v>
      </c>
      <c r="BN87" s="4">
        <v>-1.377534</v>
      </c>
      <c r="BO87" s="4">
        <v>-3.726772</v>
      </c>
      <c r="BP87" s="4">
        <v>-0.24630299999999999</v>
      </c>
      <c r="BQ87" s="4">
        <v>-3.0623</v>
      </c>
      <c r="BR87" s="4">
        <v>-1.300783</v>
      </c>
      <c r="BS87" s="4">
        <v>-0.91869900000000004</v>
      </c>
      <c r="BT87" s="4"/>
      <c r="BU87" s="4"/>
      <c r="BV87" s="4"/>
      <c r="BW87" s="4"/>
      <c r="BX87" s="4"/>
      <c r="BY87" s="4"/>
      <c r="BZ87" s="4"/>
    </row>
    <row r="88" spans="1:78">
      <c r="A88" s="10">
        <v>35</v>
      </c>
      <c r="B88" s="4">
        <v>200</v>
      </c>
      <c r="C88" s="4">
        <v>0.22189999999999999</v>
      </c>
      <c r="D88" s="4">
        <v>0.33090000000000003</v>
      </c>
      <c r="E88" s="4">
        <v>14.141400000000001</v>
      </c>
      <c r="F88" s="4">
        <v>0.3397</v>
      </c>
      <c r="G88" s="4">
        <v>96.212100000000007</v>
      </c>
      <c r="H88" s="4">
        <v>0.80810000000000004</v>
      </c>
      <c r="I88" s="4">
        <v>16.170000000000002</v>
      </c>
      <c r="J88" s="4">
        <v>13.5</v>
      </c>
      <c r="K88" s="4">
        <v>6</v>
      </c>
      <c r="L88" s="4">
        <v>19.5</v>
      </c>
      <c r="M88" s="4">
        <v>21</v>
      </c>
      <c r="N88" s="4">
        <v>21</v>
      </c>
      <c r="O88" s="4">
        <v>23</v>
      </c>
      <c r="P88" s="4">
        <v>20</v>
      </c>
      <c r="Q88" s="4">
        <v>18</v>
      </c>
      <c r="R88" s="4">
        <v>22</v>
      </c>
      <c r="S88" s="4">
        <v>21</v>
      </c>
      <c r="T88" s="4">
        <v>16</v>
      </c>
      <c r="U88" s="4">
        <v>20</v>
      </c>
      <c r="V88" s="4">
        <v>18</v>
      </c>
      <c r="W88" s="4">
        <v>1</v>
      </c>
      <c r="X88" s="4">
        <v>6</v>
      </c>
      <c r="Y88" s="4">
        <v>9</v>
      </c>
      <c r="Z88" s="4">
        <v>10</v>
      </c>
      <c r="AA88" s="4">
        <v>8</v>
      </c>
      <c r="AB88" s="4">
        <v>13</v>
      </c>
      <c r="AC88" s="4">
        <v>8</v>
      </c>
      <c r="AD88" s="4">
        <v>20</v>
      </c>
      <c r="AE88" s="4">
        <v>12</v>
      </c>
      <c r="AF88" s="4">
        <v>11</v>
      </c>
      <c r="AG88" s="4">
        <v>27</v>
      </c>
      <c r="AH88" s="4">
        <v>14</v>
      </c>
      <c r="AI88" s="4">
        <v>19</v>
      </c>
      <c r="AJ88" s="4">
        <v>12</v>
      </c>
      <c r="AK88" s="4">
        <v>10</v>
      </c>
      <c r="AL88" s="4">
        <v>11</v>
      </c>
      <c r="AM88" s="4">
        <v>2</v>
      </c>
      <c r="AN88" s="4">
        <v>5</v>
      </c>
      <c r="AO88" s="4">
        <v>2</v>
      </c>
      <c r="AP88" s="4">
        <v>11</v>
      </c>
      <c r="AQ88" s="4">
        <v>1</v>
      </c>
      <c r="AR88" s="4">
        <v>15</v>
      </c>
      <c r="AS88" s="4">
        <v>3</v>
      </c>
      <c r="AT88" s="4">
        <v>19</v>
      </c>
      <c r="AU88" s="4">
        <v>9</v>
      </c>
      <c r="AV88" s="4">
        <v>12</v>
      </c>
      <c r="AW88" s="4">
        <v>17</v>
      </c>
      <c r="AX88" s="4">
        <v>18</v>
      </c>
      <c r="AY88" s="4">
        <v>10</v>
      </c>
      <c r="AZ88" s="4">
        <v>6</v>
      </c>
      <c r="BA88" s="4">
        <v>9</v>
      </c>
      <c r="BB88" s="4">
        <v>17</v>
      </c>
      <c r="BC88" s="4">
        <v>6</v>
      </c>
      <c r="BD88" s="4">
        <v>6</v>
      </c>
      <c r="BE88" s="4">
        <v>8</v>
      </c>
      <c r="BF88" s="4">
        <v>6</v>
      </c>
      <c r="BG88" s="4">
        <v>6</v>
      </c>
      <c r="BH88" s="4">
        <v>0</v>
      </c>
      <c r="BI88" s="4">
        <v>0</v>
      </c>
      <c r="BJ88" s="4">
        <v>11</v>
      </c>
      <c r="BK88" s="4">
        <v>9.93</v>
      </c>
      <c r="BL88" s="4">
        <v>9</v>
      </c>
      <c r="BM88" s="4">
        <v>5</v>
      </c>
      <c r="BN88" s="4">
        <v>-1.66543</v>
      </c>
      <c r="BO88" s="4">
        <v>-3.6237189999999999</v>
      </c>
      <c r="BP88" s="4">
        <v>-1.3129759999999999</v>
      </c>
      <c r="BQ88" s="4">
        <v>-3.2780830000000001</v>
      </c>
      <c r="BR88" s="4">
        <v>-0.68066300000000002</v>
      </c>
      <c r="BS88" s="4">
        <v>-2.43601</v>
      </c>
      <c r="BT88" s="4"/>
      <c r="BU88" s="4"/>
      <c r="BV88" s="4"/>
      <c r="BW88" s="4"/>
      <c r="BX88" s="4"/>
      <c r="BY88" s="4"/>
      <c r="BZ88" s="4"/>
    </row>
    <row r="89" spans="1:78">
      <c r="A89" s="10">
        <v>36</v>
      </c>
      <c r="B89" s="4">
        <v>200</v>
      </c>
      <c r="C89" s="4">
        <v>0.48720000000000002</v>
      </c>
      <c r="D89" s="4">
        <v>0.32740000000000002</v>
      </c>
      <c r="E89" s="4">
        <v>14.141400000000001</v>
      </c>
      <c r="F89" s="4">
        <v>0.35699999999999998</v>
      </c>
      <c r="G89" s="4">
        <v>105.303</v>
      </c>
      <c r="H89" s="4">
        <v>0.58489999999999998</v>
      </c>
      <c r="I89" s="4">
        <v>17.18</v>
      </c>
      <c r="J89" s="4">
        <v>7</v>
      </c>
      <c r="K89" s="4">
        <v>5.5</v>
      </c>
      <c r="L89" s="4">
        <v>12.5</v>
      </c>
      <c r="M89" s="4">
        <v>24</v>
      </c>
      <c r="N89" s="4">
        <v>21</v>
      </c>
      <c r="O89" s="4">
        <v>21</v>
      </c>
      <c r="P89" s="4">
        <v>15</v>
      </c>
      <c r="Q89" s="4">
        <v>22</v>
      </c>
      <c r="R89" s="4">
        <v>18</v>
      </c>
      <c r="S89" s="4">
        <v>21</v>
      </c>
      <c r="T89" s="4">
        <v>16</v>
      </c>
      <c r="U89" s="4">
        <v>18</v>
      </c>
      <c r="V89" s="4">
        <v>24</v>
      </c>
      <c r="W89" s="4">
        <v>4</v>
      </c>
      <c r="X89" s="4">
        <v>7</v>
      </c>
      <c r="Y89" s="4">
        <v>6</v>
      </c>
      <c r="Z89" s="4">
        <v>8</v>
      </c>
      <c r="AA89" s="4">
        <v>9</v>
      </c>
      <c r="AB89" s="4">
        <v>10</v>
      </c>
      <c r="AC89" s="4">
        <v>20</v>
      </c>
      <c r="AD89" s="4">
        <v>20</v>
      </c>
      <c r="AE89" s="4">
        <v>11</v>
      </c>
      <c r="AF89" s="4">
        <v>10</v>
      </c>
      <c r="AG89" s="4">
        <v>14</v>
      </c>
      <c r="AH89" s="4">
        <v>18</v>
      </c>
      <c r="AI89" s="4">
        <v>18</v>
      </c>
      <c r="AJ89" s="4">
        <v>6</v>
      </c>
      <c r="AK89" s="4">
        <v>10</v>
      </c>
      <c r="AL89" s="4">
        <v>12</v>
      </c>
      <c r="AM89" s="4">
        <v>9</v>
      </c>
      <c r="AN89" s="4">
        <v>7</v>
      </c>
      <c r="AO89" s="4">
        <v>1</v>
      </c>
      <c r="AP89" s="4">
        <v>10</v>
      </c>
      <c r="AQ89" s="4">
        <v>2</v>
      </c>
      <c r="AR89" s="4">
        <v>18</v>
      </c>
      <c r="AS89" s="4">
        <v>3</v>
      </c>
      <c r="AT89" s="4">
        <v>13</v>
      </c>
      <c r="AU89" s="4">
        <v>7</v>
      </c>
      <c r="AV89" s="4">
        <v>18</v>
      </c>
      <c r="AW89" s="4">
        <v>12</v>
      </c>
      <c r="AX89" s="4">
        <v>18</v>
      </c>
      <c r="AY89" s="4">
        <v>14</v>
      </c>
      <c r="AZ89" s="4">
        <v>9</v>
      </c>
      <c r="BA89" s="4">
        <v>13</v>
      </c>
      <c r="BB89" s="4">
        <v>17</v>
      </c>
      <c r="BC89" s="4">
        <v>4</v>
      </c>
      <c r="BD89" s="4">
        <v>5</v>
      </c>
      <c r="BE89" s="4">
        <v>5</v>
      </c>
      <c r="BF89" s="4">
        <v>2</v>
      </c>
      <c r="BG89" s="4">
        <v>7</v>
      </c>
      <c r="BH89" s="4">
        <v>2</v>
      </c>
      <c r="BI89" s="4">
        <v>4</v>
      </c>
      <c r="BJ89" s="4">
        <v>7</v>
      </c>
      <c r="BK89" s="4">
        <v>9.74</v>
      </c>
      <c r="BL89" s="4">
        <v>9</v>
      </c>
      <c r="BM89" s="4" t="s">
        <v>52</v>
      </c>
      <c r="BN89" s="4">
        <v>-1.890666</v>
      </c>
      <c r="BO89" s="4">
        <v>-3.459959</v>
      </c>
      <c r="BP89" s="4">
        <v>-0.81411699999999998</v>
      </c>
      <c r="BQ89" s="4">
        <v>-3.5770819999999999</v>
      </c>
      <c r="BR89" s="4">
        <v>-1.83158</v>
      </c>
      <c r="BS89" s="4">
        <v>-3.0728499999999999</v>
      </c>
      <c r="BT89" s="4"/>
      <c r="BU89" s="4"/>
      <c r="BV89" s="4"/>
      <c r="BW89" s="4"/>
      <c r="BX89" s="4"/>
      <c r="BY89" s="4"/>
      <c r="BZ89" s="4"/>
    </row>
    <row r="90" spans="1:78">
      <c r="A90" s="10">
        <v>37</v>
      </c>
      <c r="B90" s="4">
        <v>200</v>
      </c>
      <c r="C90" s="4">
        <v>0.23649999999999999</v>
      </c>
      <c r="D90" s="4">
        <v>0.32429999999999998</v>
      </c>
      <c r="E90" s="4">
        <v>15.1515</v>
      </c>
      <c r="F90" s="4">
        <v>0.33439999999999998</v>
      </c>
      <c r="G90" s="4">
        <v>90.909099999999995</v>
      </c>
      <c r="H90" s="4">
        <v>0.97089999999999999</v>
      </c>
      <c r="I90" s="4">
        <v>18</v>
      </c>
      <c r="J90" s="4">
        <v>10.5</v>
      </c>
      <c r="K90" s="4">
        <v>11</v>
      </c>
      <c r="L90" s="4">
        <v>21.5</v>
      </c>
      <c r="M90" s="4">
        <v>18</v>
      </c>
      <c r="N90" s="4">
        <v>18</v>
      </c>
      <c r="O90" s="4">
        <v>22</v>
      </c>
      <c r="P90" s="4">
        <v>17</v>
      </c>
      <c r="Q90" s="4">
        <v>22</v>
      </c>
      <c r="R90" s="4">
        <v>19</v>
      </c>
      <c r="S90" s="4">
        <v>24</v>
      </c>
      <c r="T90" s="4">
        <v>19</v>
      </c>
      <c r="U90" s="4">
        <v>20</v>
      </c>
      <c r="V90" s="4">
        <v>21</v>
      </c>
      <c r="W90" s="4">
        <v>3</v>
      </c>
      <c r="X90" s="4">
        <v>4</v>
      </c>
      <c r="Y90" s="4">
        <v>5</v>
      </c>
      <c r="Z90" s="4">
        <v>10</v>
      </c>
      <c r="AA90" s="4">
        <v>6</v>
      </c>
      <c r="AB90" s="4">
        <v>11</v>
      </c>
      <c r="AC90" s="4">
        <v>12</v>
      </c>
      <c r="AD90" s="4">
        <v>20</v>
      </c>
      <c r="AE90" s="4">
        <v>22</v>
      </c>
      <c r="AF90" s="4">
        <v>10</v>
      </c>
      <c r="AG90" s="4">
        <v>21</v>
      </c>
      <c r="AH90" s="4">
        <v>23</v>
      </c>
      <c r="AI90" s="4">
        <v>16</v>
      </c>
      <c r="AJ90" s="4">
        <v>9</v>
      </c>
      <c r="AK90" s="4">
        <v>12</v>
      </c>
      <c r="AL90" s="4">
        <v>6</v>
      </c>
      <c r="AM90" s="4">
        <v>3</v>
      </c>
      <c r="AN90" s="4">
        <v>5</v>
      </c>
      <c r="AO90" s="4">
        <v>2</v>
      </c>
      <c r="AP90" s="4">
        <v>10</v>
      </c>
      <c r="AQ90" s="4">
        <v>0</v>
      </c>
      <c r="AR90" s="4">
        <v>11</v>
      </c>
      <c r="AS90" s="4">
        <v>2</v>
      </c>
      <c r="AT90" s="4">
        <v>25</v>
      </c>
      <c r="AU90" s="4">
        <v>14</v>
      </c>
      <c r="AV90" s="4">
        <v>19</v>
      </c>
      <c r="AW90" s="4">
        <v>17</v>
      </c>
      <c r="AX90" s="4">
        <v>14</v>
      </c>
      <c r="AY90" s="4">
        <v>8</v>
      </c>
      <c r="AZ90" s="4">
        <v>9</v>
      </c>
      <c r="BA90" s="4">
        <v>5</v>
      </c>
      <c r="BB90" s="4">
        <v>8</v>
      </c>
      <c r="BC90" s="4">
        <v>8</v>
      </c>
      <c r="BD90" s="4">
        <v>11</v>
      </c>
      <c r="BE90" s="4">
        <v>8</v>
      </c>
      <c r="BF90" s="4">
        <v>1</v>
      </c>
      <c r="BG90" s="4">
        <v>5</v>
      </c>
      <c r="BH90" s="4">
        <v>4</v>
      </c>
      <c r="BI90" s="4">
        <v>3</v>
      </c>
      <c r="BJ90" s="4">
        <v>8</v>
      </c>
      <c r="BK90" s="4">
        <v>9.74</v>
      </c>
      <c r="BL90" s="4">
        <v>8</v>
      </c>
      <c r="BM90" s="4">
        <v>5</v>
      </c>
      <c r="BN90" s="4">
        <v>-1.850201</v>
      </c>
      <c r="BO90" s="4">
        <v>-3.76789</v>
      </c>
      <c r="BP90" s="4">
        <v>-2.068012</v>
      </c>
      <c r="BQ90" s="4">
        <v>-3.8877109999999999</v>
      </c>
      <c r="BR90" s="4">
        <v>-7.0690000000000003E-2</v>
      </c>
      <c r="BS90" s="4">
        <v>-1.834163</v>
      </c>
      <c r="BT90" s="4"/>
      <c r="BU90" s="4"/>
      <c r="BV90" s="4"/>
      <c r="BW90" s="4"/>
      <c r="BX90" s="4"/>
      <c r="BY90" s="4"/>
      <c r="BZ90" s="4"/>
    </row>
    <row r="91" spans="1:78">
      <c r="A91" s="10">
        <v>38</v>
      </c>
      <c r="B91" s="4">
        <v>200</v>
      </c>
      <c r="C91" s="4">
        <v>0.3992</v>
      </c>
      <c r="D91" s="4">
        <v>0.3306</v>
      </c>
      <c r="E91" s="4">
        <v>16.1616</v>
      </c>
      <c r="F91" s="4">
        <v>0.35139999999999999</v>
      </c>
      <c r="G91" s="4">
        <v>84.090900000000005</v>
      </c>
      <c r="H91" s="4">
        <v>1.2524999999999999</v>
      </c>
      <c r="I91" s="4">
        <v>21.78</v>
      </c>
      <c r="J91" s="4">
        <v>13.5</v>
      </c>
      <c r="K91" s="4">
        <v>12</v>
      </c>
      <c r="L91" s="4">
        <v>25.5</v>
      </c>
      <c r="M91" s="4">
        <v>25</v>
      </c>
      <c r="N91" s="4">
        <v>23</v>
      </c>
      <c r="O91" s="4">
        <v>16</v>
      </c>
      <c r="P91" s="4">
        <v>21</v>
      </c>
      <c r="Q91" s="4">
        <v>17</v>
      </c>
      <c r="R91" s="4">
        <v>18</v>
      </c>
      <c r="S91" s="4">
        <v>19</v>
      </c>
      <c r="T91" s="4">
        <v>18</v>
      </c>
      <c r="U91" s="4">
        <v>22</v>
      </c>
      <c r="V91" s="4">
        <v>21</v>
      </c>
      <c r="W91" s="4">
        <v>2</v>
      </c>
      <c r="X91" s="4">
        <v>5</v>
      </c>
      <c r="Y91" s="4">
        <v>8</v>
      </c>
      <c r="Z91" s="4">
        <v>10</v>
      </c>
      <c r="AA91" s="4">
        <v>7</v>
      </c>
      <c r="AB91" s="4">
        <v>5</v>
      </c>
      <c r="AC91" s="4">
        <v>9</v>
      </c>
      <c r="AD91" s="4">
        <v>16</v>
      </c>
      <c r="AE91" s="4">
        <v>24</v>
      </c>
      <c r="AF91" s="4">
        <v>12</v>
      </c>
      <c r="AG91" s="4">
        <v>27</v>
      </c>
      <c r="AH91" s="4">
        <v>26</v>
      </c>
      <c r="AI91" s="4">
        <v>19</v>
      </c>
      <c r="AJ91" s="4">
        <v>9</v>
      </c>
      <c r="AK91" s="4">
        <v>3</v>
      </c>
      <c r="AL91" s="4">
        <v>8</v>
      </c>
      <c r="AM91" s="4">
        <v>4</v>
      </c>
      <c r="AN91" s="4">
        <v>5</v>
      </c>
      <c r="AO91" s="4">
        <v>1</v>
      </c>
      <c r="AP91" s="4">
        <v>12</v>
      </c>
      <c r="AQ91" s="4">
        <v>0</v>
      </c>
      <c r="AR91" s="4">
        <v>11</v>
      </c>
      <c r="AS91" s="4">
        <v>4</v>
      </c>
      <c r="AT91" s="4">
        <v>12</v>
      </c>
      <c r="AU91" s="4">
        <v>21</v>
      </c>
      <c r="AV91" s="4">
        <v>22</v>
      </c>
      <c r="AW91" s="4">
        <v>19</v>
      </c>
      <c r="AX91" s="4">
        <v>13</v>
      </c>
      <c r="AY91" s="4">
        <v>16</v>
      </c>
      <c r="AZ91" s="4">
        <v>7</v>
      </c>
      <c r="BA91" s="4">
        <v>8</v>
      </c>
      <c r="BB91" s="4">
        <v>3</v>
      </c>
      <c r="BC91" s="4">
        <v>2</v>
      </c>
      <c r="BD91" s="4">
        <v>5</v>
      </c>
      <c r="BE91" s="4">
        <v>8</v>
      </c>
      <c r="BF91" s="4">
        <v>3</v>
      </c>
      <c r="BG91" s="4">
        <v>6</v>
      </c>
      <c r="BH91" s="4">
        <v>2</v>
      </c>
      <c r="BI91" s="4">
        <v>2</v>
      </c>
      <c r="BJ91" s="4">
        <v>14</v>
      </c>
      <c r="BK91" s="4">
        <v>9.9</v>
      </c>
      <c r="BL91" s="4">
        <v>8</v>
      </c>
      <c r="BM91" s="4">
        <v>7</v>
      </c>
      <c r="BN91" s="4">
        <v>-1.5152239999999999</v>
      </c>
      <c r="BO91" s="4">
        <v>-3.7853409999999998</v>
      </c>
      <c r="BP91" s="4">
        <v>-2.0332430000000001</v>
      </c>
      <c r="BQ91" s="4">
        <v>-3.6422599999999998</v>
      </c>
      <c r="BR91" s="4">
        <v>-2.4458869999999999</v>
      </c>
      <c r="BS91" s="4">
        <v>-1.12178</v>
      </c>
      <c r="BT91" s="4"/>
      <c r="BU91" s="4"/>
      <c r="BV91" s="4"/>
      <c r="BW91" s="4"/>
      <c r="BX91" s="4"/>
      <c r="BY91" s="4"/>
      <c r="BZ91" s="4"/>
    </row>
    <row r="92" spans="1:78">
      <c r="A92" s="10">
        <v>39</v>
      </c>
      <c r="B92">
        <v>200</v>
      </c>
      <c r="C92">
        <v>0.16950000000000001</v>
      </c>
      <c r="D92">
        <v>0.3216</v>
      </c>
      <c r="E92">
        <v>14.141400000000001</v>
      </c>
      <c r="F92">
        <v>0.33079999999999998</v>
      </c>
      <c r="G92">
        <v>95.454499999999996</v>
      </c>
      <c r="H92">
        <v>0.84850000000000003</v>
      </c>
      <c r="I92">
        <v>16.73</v>
      </c>
      <c r="J92">
        <v>14.5</v>
      </c>
      <c r="K92">
        <v>9.5</v>
      </c>
      <c r="L92">
        <v>24</v>
      </c>
      <c r="M92">
        <v>18</v>
      </c>
      <c r="N92">
        <v>19</v>
      </c>
      <c r="O92">
        <v>18</v>
      </c>
      <c r="P92">
        <v>19</v>
      </c>
      <c r="Q92">
        <v>24</v>
      </c>
      <c r="R92">
        <v>19</v>
      </c>
      <c r="S92">
        <v>21</v>
      </c>
      <c r="T92">
        <v>20</v>
      </c>
      <c r="U92">
        <v>20</v>
      </c>
      <c r="V92">
        <v>22</v>
      </c>
      <c r="W92">
        <v>4</v>
      </c>
      <c r="X92">
        <v>3</v>
      </c>
      <c r="Y92">
        <v>5</v>
      </c>
      <c r="Z92">
        <v>5</v>
      </c>
      <c r="AA92">
        <v>15</v>
      </c>
      <c r="AB92">
        <v>10</v>
      </c>
      <c r="AC92">
        <v>12</v>
      </c>
      <c r="AD92">
        <v>19</v>
      </c>
      <c r="AE92">
        <v>19</v>
      </c>
      <c r="AF92">
        <v>7</v>
      </c>
      <c r="AG92">
        <v>29</v>
      </c>
      <c r="AH92">
        <v>18</v>
      </c>
      <c r="AI92">
        <v>13</v>
      </c>
      <c r="AJ92">
        <v>13</v>
      </c>
      <c r="AK92">
        <v>9</v>
      </c>
      <c r="AL92">
        <v>7</v>
      </c>
      <c r="AM92">
        <v>7</v>
      </c>
      <c r="AN92">
        <v>4</v>
      </c>
      <c r="AO92">
        <v>1</v>
      </c>
      <c r="AP92">
        <v>7</v>
      </c>
      <c r="AQ92">
        <v>0</v>
      </c>
      <c r="AR92">
        <v>17</v>
      </c>
      <c r="AS92">
        <v>1</v>
      </c>
      <c r="AT92">
        <v>12</v>
      </c>
      <c r="AU92">
        <v>15</v>
      </c>
      <c r="AV92">
        <v>18</v>
      </c>
      <c r="AW92">
        <v>14</v>
      </c>
      <c r="AX92">
        <v>18</v>
      </c>
      <c r="AY92">
        <v>16</v>
      </c>
      <c r="AZ92">
        <v>14</v>
      </c>
      <c r="BA92">
        <v>9</v>
      </c>
      <c r="BB92">
        <v>10</v>
      </c>
      <c r="BC92">
        <v>7</v>
      </c>
      <c r="BD92">
        <v>6</v>
      </c>
      <c r="BE92">
        <v>6</v>
      </c>
      <c r="BF92">
        <v>2</v>
      </c>
      <c r="BG92">
        <v>4</v>
      </c>
      <c r="BH92">
        <v>1</v>
      </c>
      <c r="BI92">
        <v>3</v>
      </c>
      <c r="BJ92">
        <v>10</v>
      </c>
      <c r="BK92">
        <v>9.83</v>
      </c>
      <c r="BL92">
        <v>9</v>
      </c>
      <c r="BM92" t="s">
        <v>51</v>
      </c>
      <c r="BN92">
        <v>-2.380226</v>
      </c>
      <c r="BO92">
        <v>-3.8803369999999999</v>
      </c>
      <c r="BP92">
        <v>-1.1255999999999999</v>
      </c>
      <c r="BQ92">
        <v>-3.8676409999999999</v>
      </c>
      <c r="BR92">
        <v>-2.2899400000000001</v>
      </c>
      <c r="BS92">
        <v>-2.0217019999999999</v>
      </c>
      <c r="BT92" s="4"/>
      <c r="BU92" s="4"/>
      <c r="BV92" s="4"/>
      <c r="BW92" s="4"/>
      <c r="BX92" s="4"/>
      <c r="BY92" s="4"/>
      <c r="BZ92" s="4"/>
    </row>
    <row r="93" spans="1:78">
      <c r="A93" s="10">
        <v>40</v>
      </c>
      <c r="B93" s="4">
        <v>200</v>
      </c>
      <c r="C93" s="4">
        <v>0.17469999999999999</v>
      </c>
      <c r="D93" s="4">
        <v>0.31519999999999998</v>
      </c>
      <c r="E93" s="4">
        <v>12.1212</v>
      </c>
      <c r="F93" s="4">
        <v>0.32679999999999998</v>
      </c>
      <c r="G93" s="4">
        <v>93.181799999999996</v>
      </c>
      <c r="H93" s="4">
        <v>0.87619999999999998</v>
      </c>
      <c r="I93" s="4">
        <v>20</v>
      </c>
      <c r="J93" s="4">
        <v>11.5</v>
      </c>
      <c r="K93" s="4">
        <v>7.5</v>
      </c>
      <c r="L93" s="4">
        <v>19</v>
      </c>
      <c r="M93" s="4">
        <v>17</v>
      </c>
      <c r="N93" s="4">
        <v>20</v>
      </c>
      <c r="O93" s="4">
        <v>21</v>
      </c>
      <c r="P93" s="4">
        <v>22</v>
      </c>
      <c r="Q93" s="4">
        <v>21</v>
      </c>
      <c r="R93" s="4">
        <v>20</v>
      </c>
      <c r="S93" s="4">
        <v>18</v>
      </c>
      <c r="T93" s="4">
        <v>18</v>
      </c>
      <c r="U93" s="4">
        <v>23</v>
      </c>
      <c r="V93" s="4">
        <v>20</v>
      </c>
      <c r="W93" s="4">
        <v>2</v>
      </c>
      <c r="X93" s="4">
        <v>9</v>
      </c>
      <c r="Y93" s="4">
        <v>3</v>
      </c>
      <c r="Z93" s="4">
        <v>8</v>
      </c>
      <c r="AA93" s="4">
        <v>8</v>
      </c>
      <c r="AB93" s="4">
        <v>10</v>
      </c>
      <c r="AC93" s="4">
        <v>13</v>
      </c>
      <c r="AD93" s="4">
        <v>21</v>
      </c>
      <c r="AE93" s="4">
        <v>15</v>
      </c>
      <c r="AF93" s="4">
        <v>16</v>
      </c>
      <c r="AG93" s="4">
        <v>23</v>
      </c>
      <c r="AH93" s="4">
        <v>18</v>
      </c>
      <c r="AI93" s="4">
        <v>11</v>
      </c>
      <c r="AJ93" s="4">
        <v>15</v>
      </c>
      <c r="AK93" s="4">
        <v>6</v>
      </c>
      <c r="AL93" s="4">
        <v>7</v>
      </c>
      <c r="AM93" s="4">
        <v>10</v>
      </c>
      <c r="AN93" s="4">
        <v>4</v>
      </c>
      <c r="AO93" s="4">
        <v>1</v>
      </c>
      <c r="AP93" s="4">
        <v>16</v>
      </c>
      <c r="AQ93" s="4">
        <v>1</v>
      </c>
      <c r="AR93" s="4">
        <v>11</v>
      </c>
      <c r="AS93" s="4">
        <v>1</v>
      </c>
      <c r="AT93" s="4">
        <v>15</v>
      </c>
      <c r="AU93" s="4">
        <v>11</v>
      </c>
      <c r="AV93" s="4">
        <v>17</v>
      </c>
      <c r="AW93" s="4">
        <v>19</v>
      </c>
      <c r="AX93" s="4">
        <v>17</v>
      </c>
      <c r="AY93" s="4">
        <v>9</v>
      </c>
      <c r="AZ93" s="4">
        <v>13</v>
      </c>
      <c r="BA93" s="4">
        <v>12</v>
      </c>
      <c r="BB93" s="4">
        <v>6</v>
      </c>
      <c r="BC93" s="4">
        <v>8</v>
      </c>
      <c r="BD93" s="4">
        <v>6</v>
      </c>
      <c r="BE93" s="4">
        <v>4</v>
      </c>
      <c r="BF93" s="4">
        <v>6</v>
      </c>
      <c r="BG93" s="4">
        <v>3</v>
      </c>
      <c r="BH93" s="4">
        <v>2</v>
      </c>
      <c r="BI93" s="4">
        <v>0</v>
      </c>
      <c r="BJ93" s="4">
        <v>13</v>
      </c>
      <c r="BK93" s="4">
        <v>9.77</v>
      </c>
      <c r="BL93" s="4">
        <v>9</v>
      </c>
      <c r="BM93" s="4">
        <v>8</v>
      </c>
      <c r="BN93" s="4">
        <v>-0.74689799999999995</v>
      </c>
      <c r="BO93" s="4">
        <v>-3.6056599999999999</v>
      </c>
      <c r="BP93" s="4">
        <v>-1.807566</v>
      </c>
      <c r="BQ93" s="4">
        <v>-3.8630640000000001</v>
      </c>
      <c r="BR93" s="4">
        <v>-1.5451950000000001</v>
      </c>
      <c r="BS93" s="4">
        <v>-2.68607</v>
      </c>
      <c r="BT93" s="4"/>
      <c r="BU93" s="4"/>
      <c r="BV93" s="4"/>
      <c r="BW93" s="4"/>
      <c r="BX93" s="4"/>
      <c r="BY93" s="4"/>
      <c r="BZ93" s="4"/>
    </row>
    <row r="94" spans="1:78">
      <c r="A94" s="2" t="s">
        <v>36</v>
      </c>
      <c r="B94">
        <f>AVERAGE(B54:B93)</f>
        <v>200</v>
      </c>
      <c r="C94">
        <f>AVERAGE(C54:C93)</f>
        <v>0.45659500000000008</v>
      </c>
      <c r="D94">
        <f t="shared" ref="D94:BO94" si="12">AVERAGE(D54:D93)</f>
        <v>0.32267499999999999</v>
      </c>
      <c r="E94">
        <f t="shared" si="12"/>
        <v>13.383825000000005</v>
      </c>
      <c r="F94">
        <f t="shared" si="12"/>
        <v>0.34083750000000002</v>
      </c>
      <c r="G94">
        <f t="shared" si="12"/>
        <v>93.825745000000012</v>
      </c>
      <c r="H94">
        <f t="shared" si="12"/>
        <v>0.8503875000000003</v>
      </c>
      <c r="I94">
        <f t="shared" si="12"/>
        <v>19.348749999999995</v>
      </c>
      <c r="J94">
        <f t="shared" si="12"/>
        <v>10.237500000000001</v>
      </c>
      <c r="K94">
        <f t="shared" si="12"/>
        <v>8.7874999999999996</v>
      </c>
      <c r="L94">
        <f t="shared" si="12"/>
        <v>19.024999999999999</v>
      </c>
      <c r="M94">
        <f t="shared" si="12"/>
        <v>18.600000000000001</v>
      </c>
      <c r="N94">
        <f t="shared" si="12"/>
        <v>20.074999999999999</v>
      </c>
      <c r="O94">
        <f t="shared" si="12"/>
        <v>20.625</v>
      </c>
      <c r="P94">
        <f t="shared" si="12"/>
        <v>18.574999999999999</v>
      </c>
      <c r="Q94">
        <f t="shared" si="12"/>
        <v>22.375</v>
      </c>
      <c r="R94">
        <f t="shared" si="12"/>
        <v>18.925000000000001</v>
      </c>
      <c r="S94">
        <f t="shared" si="12"/>
        <v>20.175000000000001</v>
      </c>
      <c r="T94">
        <f t="shared" si="12"/>
        <v>18.774999999999999</v>
      </c>
      <c r="U94">
        <f t="shared" si="12"/>
        <v>21.05</v>
      </c>
      <c r="V94">
        <f t="shared" si="12"/>
        <v>20.824999999999999</v>
      </c>
      <c r="W94">
        <f t="shared" si="12"/>
        <v>2.125</v>
      </c>
      <c r="X94">
        <f t="shared" si="12"/>
        <v>4.875</v>
      </c>
      <c r="Y94">
        <f t="shared" si="12"/>
        <v>6.75</v>
      </c>
      <c r="Z94">
        <f t="shared" si="12"/>
        <v>8.2750000000000004</v>
      </c>
      <c r="AA94">
        <f t="shared" si="12"/>
        <v>10.125</v>
      </c>
      <c r="AB94">
        <f t="shared" si="12"/>
        <v>12.1</v>
      </c>
      <c r="AC94">
        <f t="shared" si="12"/>
        <v>13.775</v>
      </c>
      <c r="AD94">
        <f t="shared" si="12"/>
        <v>15.875</v>
      </c>
      <c r="AE94">
        <f t="shared" si="12"/>
        <v>17.574999999999999</v>
      </c>
      <c r="AF94">
        <f t="shared" si="12"/>
        <v>12.75</v>
      </c>
      <c r="AG94">
        <f t="shared" si="12"/>
        <v>20.475000000000001</v>
      </c>
      <c r="AH94">
        <f t="shared" si="12"/>
        <v>17.574999999999999</v>
      </c>
      <c r="AI94">
        <f t="shared" si="12"/>
        <v>14.1</v>
      </c>
      <c r="AJ94">
        <f t="shared" si="12"/>
        <v>12.375</v>
      </c>
      <c r="AK94">
        <f t="shared" si="12"/>
        <v>10.25</v>
      </c>
      <c r="AL94">
        <f t="shared" si="12"/>
        <v>8.9</v>
      </c>
      <c r="AM94">
        <f t="shared" si="12"/>
        <v>5.8250000000000002</v>
      </c>
      <c r="AN94">
        <f t="shared" si="12"/>
        <v>4.625</v>
      </c>
      <c r="AO94">
        <f t="shared" si="12"/>
        <v>1.65</v>
      </c>
      <c r="AP94">
        <f t="shared" si="12"/>
        <v>12.75</v>
      </c>
      <c r="AQ94">
        <f t="shared" si="12"/>
        <v>1</v>
      </c>
      <c r="AR94">
        <f t="shared" si="12"/>
        <v>14.65</v>
      </c>
      <c r="AS94">
        <f t="shared" si="12"/>
        <v>2.0499999999999998</v>
      </c>
      <c r="AT94">
        <f t="shared" si="12"/>
        <v>16.850000000000001</v>
      </c>
      <c r="AU94">
        <f t="shared" si="12"/>
        <v>12.324999999999999</v>
      </c>
      <c r="AV94">
        <f t="shared" si="12"/>
        <v>16.625</v>
      </c>
      <c r="AW94">
        <f t="shared" si="12"/>
        <v>15.8</v>
      </c>
      <c r="AX94">
        <f t="shared" si="12"/>
        <v>15.324999999999999</v>
      </c>
      <c r="AY94">
        <f t="shared" si="12"/>
        <v>12.75</v>
      </c>
      <c r="AZ94">
        <f t="shared" si="12"/>
        <v>10.65</v>
      </c>
      <c r="BA94">
        <f t="shared" si="12"/>
        <v>8.6</v>
      </c>
      <c r="BB94">
        <f t="shared" si="12"/>
        <v>8.6</v>
      </c>
      <c r="BC94">
        <f t="shared" si="12"/>
        <v>6.25</v>
      </c>
      <c r="BD94">
        <f t="shared" si="12"/>
        <v>6.375</v>
      </c>
      <c r="BE94">
        <f t="shared" si="12"/>
        <v>4.9249999999999998</v>
      </c>
      <c r="BF94">
        <f t="shared" si="12"/>
        <v>3.85</v>
      </c>
      <c r="BG94">
        <f t="shared" si="12"/>
        <v>4.9000000000000004</v>
      </c>
      <c r="BH94">
        <f t="shared" si="12"/>
        <v>2.5</v>
      </c>
      <c r="BI94">
        <f t="shared" si="12"/>
        <v>1.8</v>
      </c>
      <c r="BJ94">
        <f t="shared" si="12"/>
        <v>11.425000000000001</v>
      </c>
      <c r="BK94">
        <f t="shared" si="12"/>
        <v>9.7962500000000023</v>
      </c>
      <c r="BL94">
        <f t="shared" si="12"/>
        <v>8.6374999999999993</v>
      </c>
      <c r="BM94">
        <f t="shared" si="12"/>
        <v>5.1764705882352944</v>
      </c>
      <c r="BN94">
        <f t="shared" si="12"/>
        <v>-1.3788749499999999</v>
      </c>
      <c r="BO94">
        <f t="shared" si="12"/>
        <v>-3.643787249999999</v>
      </c>
      <c r="BP94">
        <f t="shared" ref="BP94:BS94" si="13">AVERAGE(BP54:BP93)</f>
        <v>-1.3295462500000004</v>
      </c>
      <c r="BQ94">
        <f t="shared" si="13"/>
        <v>-3.740412225</v>
      </c>
      <c r="BR94">
        <f t="shared" si="13"/>
        <v>-1.1711144500000001</v>
      </c>
      <c r="BS94">
        <f t="shared" si="13"/>
        <v>-2.1551127999999999</v>
      </c>
    </row>
    <row r="95" spans="1:78">
      <c r="A95" s="2" t="s">
        <v>13</v>
      </c>
      <c r="B95" t="s">
        <v>14</v>
      </c>
      <c r="C95">
        <f>STDEVP(C54:C93)</f>
        <v>0.35937038202250327</v>
      </c>
      <c r="D95">
        <f t="shared" ref="D95:BO95" si="14">STDEVP(D54:D93)</f>
        <v>1.3582889052038964E-2</v>
      </c>
      <c r="E95">
        <f t="shared" si="14"/>
        <v>2.7268023210117209</v>
      </c>
      <c r="F95">
        <f t="shared" si="14"/>
        <v>1.120372008531095E-2</v>
      </c>
      <c r="G95">
        <f t="shared" si="14"/>
        <v>4.6254048306040181</v>
      </c>
      <c r="H95">
        <f t="shared" si="14"/>
        <v>0.13276100931278539</v>
      </c>
      <c r="I95">
        <f t="shared" si="14"/>
        <v>2.1461688977105911</v>
      </c>
      <c r="J95">
        <f t="shared" si="14"/>
        <v>2.3611107026143436</v>
      </c>
      <c r="K95">
        <f t="shared" si="14"/>
        <v>1.9328977598414252</v>
      </c>
      <c r="L95">
        <f t="shared" si="14"/>
        <v>3.2575872973720905</v>
      </c>
      <c r="M95">
        <f t="shared" si="14"/>
        <v>2.8879058156387303</v>
      </c>
      <c r="N95">
        <f t="shared" si="14"/>
        <v>2.1953074955458973</v>
      </c>
      <c r="O95">
        <f t="shared" si="14"/>
        <v>2.8433035363815802</v>
      </c>
      <c r="P95">
        <f t="shared" si="14"/>
        <v>2.5873490294121511</v>
      </c>
      <c r="Q95">
        <f t="shared" si="14"/>
        <v>2.6989581323169873</v>
      </c>
      <c r="R95">
        <f t="shared" si="14"/>
        <v>3.1415561430603147</v>
      </c>
      <c r="S95">
        <f t="shared" si="14"/>
        <v>2.3225793850803034</v>
      </c>
      <c r="T95">
        <f t="shared" si="14"/>
        <v>2.2966007489330833</v>
      </c>
      <c r="U95">
        <f t="shared" si="14"/>
        <v>2.3446748175386709</v>
      </c>
      <c r="V95">
        <f t="shared" si="14"/>
        <v>2.6822332113371501</v>
      </c>
      <c r="W95">
        <f t="shared" si="14"/>
        <v>1.2285662375305615</v>
      </c>
      <c r="X95">
        <f t="shared" si="14"/>
        <v>2.249305448355114</v>
      </c>
      <c r="Y95">
        <f t="shared" si="14"/>
        <v>2.595669470483482</v>
      </c>
      <c r="Z95">
        <f t="shared" si="14"/>
        <v>2.8808635858020075</v>
      </c>
      <c r="AA95">
        <f t="shared" si="14"/>
        <v>3.1716517778596058</v>
      </c>
      <c r="AB95">
        <f t="shared" si="14"/>
        <v>3.1843366656181318</v>
      </c>
      <c r="AC95">
        <f t="shared" si="14"/>
        <v>3.7847556063767183</v>
      </c>
      <c r="AD95">
        <f t="shared" si="14"/>
        <v>3.8352803026636786</v>
      </c>
      <c r="AE95">
        <f t="shared" si="14"/>
        <v>3.8657955196828504</v>
      </c>
      <c r="AF95">
        <f t="shared" si="14"/>
        <v>4.1997023704067411</v>
      </c>
      <c r="AG95">
        <f t="shared" si="14"/>
        <v>4.7222214052286873</v>
      </c>
      <c r="AH95">
        <f t="shared" si="14"/>
        <v>4.2242602902756836</v>
      </c>
      <c r="AI95">
        <f t="shared" si="14"/>
        <v>3.7067505985701277</v>
      </c>
      <c r="AJ95">
        <f t="shared" si="14"/>
        <v>3.792673858902186</v>
      </c>
      <c r="AK95">
        <f t="shared" si="14"/>
        <v>2.7363296585024255</v>
      </c>
      <c r="AL95">
        <f t="shared" si="14"/>
        <v>2.5079872407968904</v>
      </c>
      <c r="AM95">
        <f t="shared" si="14"/>
        <v>2.6161756439505357</v>
      </c>
      <c r="AN95">
        <f t="shared" si="14"/>
        <v>1.8666480653835098</v>
      </c>
      <c r="AO95">
        <f t="shared" si="14"/>
        <v>1.0851267207105353</v>
      </c>
      <c r="AP95">
        <f t="shared" si="14"/>
        <v>4.1997023704067411</v>
      </c>
      <c r="AQ95">
        <f t="shared" si="14"/>
        <v>1.2845232578665129</v>
      </c>
      <c r="AR95">
        <f t="shared" si="14"/>
        <v>4.6019017807858527</v>
      </c>
      <c r="AS95">
        <f t="shared" si="14"/>
        <v>1.745709025009609</v>
      </c>
      <c r="AT95">
        <f t="shared" si="14"/>
        <v>4.0776831657204564</v>
      </c>
      <c r="AU95">
        <f t="shared" si="14"/>
        <v>3.6220677795977259</v>
      </c>
      <c r="AV95">
        <f t="shared" si="14"/>
        <v>3.9729554490328733</v>
      </c>
      <c r="AW95">
        <f t="shared" si="14"/>
        <v>3.6414282912066249</v>
      </c>
      <c r="AX95">
        <f t="shared" si="14"/>
        <v>3.26640092456514</v>
      </c>
      <c r="AY95">
        <f t="shared" si="14"/>
        <v>3.3745370052793908</v>
      </c>
      <c r="AZ95">
        <f t="shared" si="14"/>
        <v>3.2981055168080964</v>
      </c>
      <c r="BA95">
        <f t="shared" si="14"/>
        <v>2.7276363393971712</v>
      </c>
      <c r="BB95">
        <f t="shared" si="14"/>
        <v>3.8652296180175374</v>
      </c>
      <c r="BC95">
        <f t="shared" si="14"/>
        <v>2.3743420141167531</v>
      </c>
      <c r="BD95">
        <f t="shared" si="14"/>
        <v>2.2437412952477387</v>
      </c>
      <c r="BE95">
        <f t="shared" si="14"/>
        <v>1.992329039089678</v>
      </c>
      <c r="BF95">
        <f t="shared" si="14"/>
        <v>2.1511624764298953</v>
      </c>
      <c r="BG95">
        <f t="shared" si="14"/>
        <v>1.9467922333931784</v>
      </c>
      <c r="BH95">
        <f t="shared" si="14"/>
        <v>1.4832396974191326</v>
      </c>
      <c r="BI95">
        <f t="shared" si="14"/>
        <v>1.3266499161421599</v>
      </c>
      <c r="BJ95">
        <f t="shared" si="14"/>
        <v>2.7557893606006973</v>
      </c>
      <c r="BK95">
        <f t="shared" si="14"/>
        <v>0.1025350549812112</v>
      </c>
      <c r="BL95">
        <f t="shared" si="14"/>
        <v>0.47417691845976639</v>
      </c>
      <c r="BM95">
        <f t="shared" si="14"/>
        <v>2.5721424834206408</v>
      </c>
      <c r="BN95">
        <f t="shared" si="14"/>
        <v>0.78880364876948195</v>
      </c>
      <c r="BO95">
        <f t="shared" si="14"/>
        <v>0.25241124570131085</v>
      </c>
      <c r="BP95">
        <f t="shared" ref="BP95:BS95" si="15">STDEVP(BP54:BP93)</f>
        <v>0.84135872497626518</v>
      </c>
      <c r="BQ95">
        <f t="shared" si="15"/>
        <v>0.3560213681117671</v>
      </c>
      <c r="BR95">
        <f t="shared" si="15"/>
        <v>0.79535882007883496</v>
      </c>
      <c r="BS95">
        <f t="shared" si="15"/>
        <v>0.68460205507393801</v>
      </c>
    </row>
    <row r="96" spans="1:78">
      <c r="A96" s="2" t="s">
        <v>45</v>
      </c>
      <c r="B96" t="s">
        <v>14</v>
      </c>
      <c r="C96">
        <f>C95/SQRT(COUNT(C54:C93))</f>
        <v>5.6821446539796906E-2</v>
      </c>
      <c r="D96">
        <f t="shared" ref="D96:BO96" si="16">D95/SQRT(COUNT(D54:D93))</f>
        <v>2.1476433304904235E-3</v>
      </c>
      <c r="E96">
        <f t="shared" si="16"/>
        <v>0.43114530317153249</v>
      </c>
      <c r="F96">
        <f t="shared" si="16"/>
        <v>1.7714636868279292E-3</v>
      </c>
      <c r="G96">
        <f t="shared" si="16"/>
        <v>0.73134071825269964</v>
      </c>
      <c r="H96">
        <f t="shared" si="16"/>
        <v>2.0991358694561368E-2</v>
      </c>
      <c r="I96">
        <f t="shared" si="16"/>
        <v>0.33933909800891987</v>
      </c>
      <c r="J96">
        <f t="shared" si="16"/>
        <v>0.37332438140309021</v>
      </c>
      <c r="K96">
        <f t="shared" si="16"/>
        <v>0.30561797026680221</v>
      </c>
      <c r="L96">
        <f t="shared" si="16"/>
        <v>0.51506977682640243</v>
      </c>
      <c r="M96">
        <f t="shared" si="16"/>
        <v>0.4566180022732349</v>
      </c>
      <c r="N96">
        <f t="shared" si="16"/>
        <v>0.34710859251824921</v>
      </c>
      <c r="O96">
        <f t="shared" si="16"/>
        <v>0.44956576270886106</v>
      </c>
      <c r="P96">
        <f t="shared" si="16"/>
        <v>0.4090958017384192</v>
      </c>
      <c r="Q96">
        <f t="shared" si="16"/>
        <v>0.42674275037778908</v>
      </c>
      <c r="R96">
        <f t="shared" si="16"/>
        <v>0.49672364046821849</v>
      </c>
      <c r="S96">
        <f t="shared" si="16"/>
        <v>0.36723204517035274</v>
      </c>
      <c r="T96">
        <f t="shared" si="16"/>
        <v>0.36312446213385291</v>
      </c>
      <c r="U96">
        <f t="shared" si="16"/>
        <v>0.37072563979309547</v>
      </c>
      <c r="V96">
        <f t="shared" si="16"/>
        <v>0.42409830817865801</v>
      </c>
      <c r="W96">
        <f t="shared" si="16"/>
        <v>0.19425337834900067</v>
      </c>
      <c r="X96">
        <f t="shared" si="16"/>
        <v>0.35564641851141987</v>
      </c>
      <c r="Y96">
        <f t="shared" si="16"/>
        <v>0.41041137898455005</v>
      </c>
      <c r="Z96">
        <f t="shared" si="16"/>
        <v>0.45550452796871294</v>
      </c>
      <c r="AA96">
        <f t="shared" si="16"/>
        <v>0.50148217814793772</v>
      </c>
      <c r="AB96">
        <f t="shared" si="16"/>
        <v>0.50348783500696426</v>
      </c>
      <c r="AC96">
        <f t="shared" si="16"/>
        <v>0.59842240516210621</v>
      </c>
      <c r="AD96">
        <f t="shared" si="16"/>
        <v>0.60641106107985854</v>
      </c>
      <c r="AE96">
        <f t="shared" si="16"/>
        <v>0.61123594053360442</v>
      </c>
      <c r="AF96">
        <f t="shared" si="16"/>
        <v>0.66403124926467127</v>
      </c>
      <c r="AG96">
        <f t="shared" si="16"/>
        <v>0.74664876280618042</v>
      </c>
      <c r="AH96">
        <f t="shared" si="16"/>
        <v>0.66791419733375934</v>
      </c>
      <c r="AI96">
        <f t="shared" si="16"/>
        <v>0.58608873048370413</v>
      </c>
      <c r="AJ96">
        <f t="shared" si="16"/>
        <v>0.59967439081554907</v>
      </c>
      <c r="AK96">
        <f t="shared" si="16"/>
        <v>0.4326517074969195</v>
      </c>
      <c r="AL96">
        <f t="shared" si="16"/>
        <v>0.396547601177967</v>
      </c>
      <c r="AM96">
        <f t="shared" si="16"/>
        <v>0.41365368969707011</v>
      </c>
      <c r="AN96">
        <f t="shared" si="16"/>
        <v>0.29514297382793986</v>
      </c>
      <c r="AO96">
        <f t="shared" si="16"/>
        <v>0.17157359936773489</v>
      </c>
      <c r="AP96">
        <f t="shared" si="16"/>
        <v>0.66403124926467127</v>
      </c>
      <c r="AQ96">
        <f t="shared" si="16"/>
        <v>0.20310096011589898</v>
      </c>
      <c r="AR96">
        <f t="shared" si="16"/>
        <v>0.72762455978340912</v>
      </c>
      <c r="AS96">
        <f t="shared" si="16"/>
        <v>0.27602083254711046</v>
      </c>
      <c r="AT96">
        <f t="shared" si="16"/>
        <v>0.64473831901012368</v>
      </c>
      <c r="AU96">
        <f t="shared" si="16"/>
        <v>0.57269920115187867</v>
      </c>
      <c r="AV96">
        <f t="shared" si="16"/>
        <v>0.6281794130660443</v>
      </c>
      <c r="AW96">
        <f t="shared" si="16"/>
        <v>0.57576036681939124</v>
      </c>
      <c r="AX96">
        <f t="shared" si="16"/>
        <v>0.51646333364528407</v>
      </c>
      <c r="AY96">
        <f t="shared" si="16"/>
        <v>0.53356114926032605</v>
      </c>
      <c r="AZ96">
        <f t="shared" si="16"/>
        <v>0.52147626983401651</v>
      </c>
      <c r="BA96">
        <f t="shared" si="16"/>
        <v>0.43127717305695645</v>
      </c>
      <c r="BB96">
        <f t="shared" si="16"/>
        <v>0.61114646362390079</v>
      </c>
      <c r="BC96">
        <f t="shared" si="16"/>
        <v>0.37541643544203013</v>
      </c>
      <c r="BD96">
        <f t="shared" si="16"/>
        <v>0.35476664865795937</v>
      </c>
      <c r="BE96">
        <f t="shared" si="16"/>
        <v>0.3150148806009011</v>
      </c>
      <c r="BF96">
        <f t="shared" si="16"/>
        <v>0.34012865213033727</v>
      </c>
      <c r="BG96">
        <f t="shared" si="16"/>
        <v>0.30781487943242769</v>
      </c>
      <c r="BH96">
        <f t="shared" si="16"/>
        <v>0.23452078799117146</v>
      </c>
      <c r="BI96">
        <f t="shared" si="16"/>
        <v>0.20976176963403029</v>
      </c>
      <c r="BJ96">
        <f t="shared" si="16"/>
        <v>0.43572855655786435</v>
      </c>
      <c r="BK96">
        <f t="shared" si="16"/>
        <v>1.6212215687561031E-2</v>
      </c>
      <c r="BL96">
        <f t="shared" si="16"/>
        <v>7.497395381064012E-2</v>
      </c>
      <c r="BM96">
        <f t="shared" si="16"/>
        <v>0.44111879669157888</v>
      </c>
      <c r="BN96">
        <f t="shared" si="16"/>
        <v>0.12472080783815187</v>
      </c>
      <c r="BO96">
        <f t="shared" si="16"/>
        <v>3.9909722172826359E-2</v>
      </c>
      <c r="BP96">
        <f t="shared" ref="BP96:BS96" si="17">BP95/SQRT(COUNT(BP54:BP93))</f>
        <v>0.13303049500900974</v>
      </c>
      <c r="BQ96">
        <f t="shared" si="17"/>
        <v>5.6291920946121204E-2</v>
      </c>
      <c r="BR96">
        <f t="shared" si="17"/>
        <v>0.12575727142765905</v>
      </c>
      <c r="BS96">
        <f t="shared" si="17"/>
        <v>0.10824508924328383</v>
      </c>
    </row>
    <row r="97" spans="1:71">
      <c r="A97" s="2" t="s">
        <v>46</v>
      </c>
      <c r="B97" t="s">
        <v>14</v>
      </c>
      <c r="C97">
        <f>CONFIDENCE(0.05,C95,COUNT(C54:C93))</f>
        <v>0.11136798876746999</v>
      </c>
      <c r="D97">
        <f t="shared" ref="D97:BO97" si="18">CONFIDENCE(0.05,D95,COUNT(D54:D93))</f>
        <v>4.2093035793988815E-3</v>
      </c>
      <c r="E97">
        <f t="shared" si="18"/>
        <v>0.84502926631980624</v>
      </c>
      <c r="F97">
        <f t="shared" si="18"/>
        <v>3.4720050261032817E-3</v>
      </c>
      <c r="G97">
        <f t="shared" si="18"/>
        <v>1.4334014682029459</v>
      </c>
      <c r="H97">
        <f t="shared" si="18"/>
        <v>4.1142307027901996E-2</v>
      </c>
      <c r="I97">
        <f t="shared" si="18"/>
        <v>0.66509241064379032</v>
      </c>
      <c r="J97">
        <f t="shared" si="18"/>
        <v>0.73170234210075136</v>
      </c>
      <c r="K97">
        <f t="shared" si="18"/>
        <v>0.59900021475116527</v>
      </c>
      <c r="L97">
        <f t="shared" si="18"/>
        <v>1.0095182121048318</v>
      </c>
      <c r="M97">
        <f t="shared" si="18"/>
        <v>0.89495483914816876</v>
      </c>
      <c r="N97">
        <f t="shared" si="18"/>
        <v>0.68032034006015762</v>
      </c>
      <c r="O97">
        <f t="shared" si="18"/>
        <v>0.88113270359164753</v>
      </c>
      <c r="P97">
        <f t="shared" si="18"/>
        <v>0.80181303763383982</v>
      </c>
      <c r="Q97">
        <f t="shared" si="18"/>
        <v>0.83640042140403292</v>
      </c>
      <c r="R97">
        <f t="shared" si="18"/>
        <v>0.97356044558733057</v>
      </c>
      <c r="S97">
        <f t="shared" si="18"/>
        <v>0.71976158250287747</v>
      </c>
      <c r="T97">
        <f t="shared" si="18"/>
        <v>0.71171086768783021</v>
      </c>
      <c r="U97">
        <f t="shared" si="18"/>
        <v>0.72660890214003604</v>
      </c>
      <c r="V97">
        <f t="shared" si="18"/>
        <v>0.83121740993453819</v>
      </c>
      <c r="W97">
        <f t="shared" si="18"/>
        <v>0.38072962543927391</v>
      </c>
      <c r="X97">
        <f t="shared" si="18"/>
        <v>0.69705417151304194</v>
      </c>
      <c r="Y97">
        <f t="shared" si="18"/>
        <v>0.80439152165513672</v>
      </c>
      <c r="Z97">
        <f t="shared" si="18"/>
        <v>0.89277246961359491</v>
      </c>
      <c r="AA97">
        <f t="shared" si="18"/>
        <v>0.98288700805865703</v>
      </c>
      <c r="AB97">
        <f t="shared" si="18"/>
        <v>0.98681802326769474</v>
      </c>
      <c r="AC97">
        <f t="shared" si="18"/>
        <v>1.1728863616595639</v>
      </c>
      <c r="AD97">
        <f t="shared" si="18"/>
        <v>1.1885438395432413</v>
      </c>
      <c r="AE97">
        <f t="shared" si="18"/>
        <v>1.1980004295023305</v>
      </c>
      <c r="AF97">
        <f t="shared" si="18"/>
        <v>1.3014773331678946</v>
      </c>
      <c r="AG97">
        <f t="shared" si="18"/>
        <v>1.4634046842015027</v>
      </c>
      <c r="AH97">
        <f t="shared" si="18"/>
        <v>1.3090877715371465</v>
      </c>
      <c r="AI97">
        <f t="shared" si="18"/>
        <v>1.1487128034928624</v>
      </c>
      <c r="AJ97">
        <f t="shared" si="18"/>
        <v>1.1753402084494728</v>
      </c>
      <c r="AK97">
        <f t="shared" si="18"/>
        <v>0.8479817645437201</v>
      </c>
      <c r="AL97">
        <f t="shared" si="18"/>
        <v>0.77721901646456826</v>
      </c>
      <c r="AM97">
        <f t="shared" si="18"/>
        <v>0.81074633387836448</v>
      </c>
      <c r="AN97">
        <f t="shared" si="18"/>
        <v>0.57846959899280981</v>
      </c>
      <c r="AO97">
        <f t="shared" si="18"/>
        <v>0.3362780754586645</v>
      </c>
      <c r="AP97">
        <f t="shared" si="18"/>
        <v>1.3014773331678946</v>
      </c>
      <c r="AQ97">
        <f t="shared" si="18"/>
        <v>0.39807056705266786</v>
      </c>
      <c r="AR97">
        <f t="shared" si="18"/>
        <v>1.4261179314422929</v>
      </c>
      <c r="AS97">
        <f t="shared" si="18"/>
        <v>0.54099089077509754</v>
      </c>
      <c r="AT97">
        <f t="shared" si="18"/>
        <v>1.2636638847127382</v>
      </c>
      <c r="AU97">
        <f t="shared" si="18"/>
        <v>1.1224698082325417</v>
      </c>
      <c r="AV97">
        <f t="shared" si="18"/>
        <v>1.2312090254389565</v>
      </c>
      <c r="AW97">
        <f t="shared" si="18"/>
        <v>1.1284695826915769</v>
      </c>
      <c r="AX97">
        <f t="shared" si="18"/>
        <v>1.0122495332802501</v>
      </c>
      <c r="AY97">
        <f t="shared" si="18"/>
        <v>1.0457606361000389</v>
      </c>
      <c r="AZ97">
        <f t="shared" si="18"/>
        <v>1.0220747076669632</v>
      </c>
      <c r="BA97">
        <f t="shared" si="18"/>
        <v>0.84528772654588258</v>
      </c>
      <c r="BB97">
        <f t="shared" si="18"/>
        <v>1.1978250579818635</v>
      </c>
      <c r="BC97">
        <f t="shared" si="18"/>
        <v>0.73580269267078513</v>
      </c>
      <c r="BD97">
        <f t="shared" si="18"/>
        <v>0.69532985428557526</v>
      </c>
      <c r="BE97">
        <f t="shared" si="18"/>
        <v>0.61741782057195138</v>
      </c>
      <c r="BF97">
        <f t="shared" si="18"/>
        <v>0.66663990828561359</v>
      </c>
      <c r="BG97">
        <f t="shared" si="18"/>
        <v>0.60330607759309718</v>
      </c>
      <c r="BH97">
        <f t="shared" si="18"/>
        <v>0.45965229808864955</v>
      </c>
      <c r="BI97">
        <f t="shared" si="18"/>
        <v>0.41112551381608681</v>
      </c>
      <c r="BJ97">
        <f t="shared" si="18"/>
        <v>0.85401227788903789</v>
      </c>
      <c r="BK97">
        <f t="shared" si="18"/>
        <v>3.1775358857214886E-2</v>
      </c>
      <c r="BL97">
        <f t="shared" si="18"/>
        <v>0.14694624924742414</v>
      </c>
      <c r="BM97">
        <f t="shared" si="18"/>
        <v>0.86457695441914073</v>
      </c>
      <c r="BN97">
        <f t="shared" si="18"/>
        <v>0.2444482914855185</v>
      </c>
      <c r="BO97">
        <f t="shared" si="18"/>
        <v>7.8221618091739276E-2</v>
      </c>
      <c r="BP97">
        <f t="shared" ref="BP97:BS97" si="19">CONFIDENCE(0.05,BP95,COUNT(BP54:BP93))</f>
        <v>0.26073497906319443</v>
      </c>
      <c r="BQ97">
        <f t="shared" si="19"/>
        <v>0.11033013767497342</v>
      </c>
      <c r="BR97">
        <f t="shared" si="19"/>
        <v>0.24647972279223967</v>
      </c>
      <c r="BS97">
        <f t="shared" si="19"/>
        <v>0.21215647642016025</v>
      </c>
    </row>
    <row r="98" spans="1:71">
      <c r="A98" s="2" t="s">
        <v>47</v>
      </c>
      <c r="B98" t="s">
        <v>14</v>
      </c>
      <c r="C98">
        <f t="shared" ref="C98:BN98" si="20">C94+C97</f>
        <v>0.56796298876747009</v>
      </c>
      <c r="D98">
        <f t="shared" si="20"/>
        <v>0.32688430357939885</v>
      </c>
      <c r="E98">
        <f t="shared" si="20"/>
        <v>14.228854266319811</v>
      </c>
      <c r="F98">
        <f t="shared" si="20"/>
        <v>0.3443095050261033</v>
      </c>
      <c r="G98">
        <f t="shared" si="20"/>
        <v>95.259146468202957</v>
      </c>
      <c r="H98">
        <f t="shared" si="20"/>
        <v>0.8915298070279023</v>
      </c>
      <c r="I98">
        <f t="shared" si="20"/>
        <v>20.013842410643786</v>
      </c>
      <c r="J98">
        <f t="shared" si="20"/>
        <v>10.969202342100752</v>
      </c>
      <c r="K98">
        <f t="shared" si="20"/>
        <v>9.3865002147511643</v>
      </c>
      <c r="L98">
        <f t="shared" si="20"/>
        <v>20.034518212104832</v>
      </c>
      <c r="M98">
        <f t="shared" si="20"/>
        <v>19.494954839148171</v>
      </c>
      <c r="N98">
        <f t="shared" si="20"/>
        <v>20.755320340060155</v>
      </c>
      <c r="O98">
        <f t="shared" si="20"/>
        <v>21.506132703591646</v>
      </c>
      <c r="P98">
        <f t="shared" si="20"/>
        <v>19.376813037633838</v>
      </c>
      <c r="Q98">
        <f t="shared" si="20"/>
        <v>23.211400421404033</v>
      </c>
      <c r="R98">
        <f t="shared" si="20"/>
        <v>19.898560445587332</v>
      </c>
      <c r="S98">
        <f t="shared" si="20"/>
        <v>20.894761582502877</v>
      </c>
      <c r="T98">
        <f t="shared" si="20"/>
        <v>19.48671086768783</v>
      </c>
      <c r="U98">
        <f t="shared" si="20"/>
        <v>21.776608902140037</v>
      </c>
      <c r="V98">
        <f t="shared" si="20"/>
        <v>21.656217409934538</v>
      </c>
      <c r="W98">
        <f t="shared" si="20"/>
        <v>2.5057296254392738</v>
      </c>
      <c r="X98">
        <f t="shared" si="20"/>
        <v>5.5720541715130416</v>
      </c>
      <c r="Y98">
        <f t="shared" si="20"/>
        <v>7.5543915216551367</v>
      </c>
      <c r="Z98">
        <f t="shared" si="20"/>
        <v>9.1677724696135954</v>
      </c>
      <c r="AA98">
        <f t="shared" si="20"/>
        <v>11.107887008058658</v>
      </c>
      <c r="AB98">
        <f t="shared" si="20"/>
        <v>13.086818023267694</v>
      </c>
      <c r="AC98">
        <f t="shared" si="20"/>
        <v>14.947886361659565</v>
      </c>
      <c r="AD98">
        <f t="shared" si="20"/>
        <v>17.063543839543243</v>
      </c>
      <c r="AE98">
        <f t="shared" si="20"/>
        <v>18.773000429502329</v>
      </c>
      <c r="AF98">
        <f t="shared" si="20"/>
        <v>14.051477333167895</v>
      </c>
      <c r="AG98">
        <f t="shared" si="20"/>
        <v>21.938404684201505</v>
      </c>
      <c r="AH98">
        <f t="shared" si="20"/>
        <v>18.884087771537146</v>
      </c>
      <c r="AI98">
        <f t="shared" si="20"/>
        <v>15.248712803492863</v>
      </c>
      <c r="AJ98">
        <f t="shared" si="20"/>
        <v>13.550340208449473</v>
      </c>
      <c r="AK98">
        <f t="shared" si="20"/>
        <v>11.09798176454372</v>
      </c>
      <c r="AL98">
        <f t="shared" si="20"/>
        <v>9.6772190164645693</v>
      </c>
      <c r="AM98">
        <f t="shared" si="20"/>
        <v>6.6357463338783642</v>
      </c>
      <c r="AN98">
        <f t="shared" si="20"/>
        <v>5.2034695989928101</v>
      </c>
      <c r="AO98">
        <f t="shared" si="20"/>
        <v>1.9862780754586644</v>
      </c>
      <c r="AP98">
        <f t="shared" si="20"/>
        <v>14.051477333167895</v>
      </c>
      <c r="AQ98">
        <f t="shared" si="20"/>
        <v>1.3980705670526679</v>
      </c>
      <c r="AR98">
        <f t="shared" si="20"/>
        <v>16.076117931442294</v>
      </c>
      <c r="AS98">
        <f t="shared" si="20"/>
        <v>2.5909908907750974</v>
      </c>
      <c r="AT98">
        <f t="shared" si="20"/>
        <v>18.113663884712739</v>
      </c>
      <c r="AU98">
        <f t="shared" si="20"/>
        <v>13.44746980823254</v>
      </c>
      <c r="AV98">
        <f t="shared" si="20"/>
        <v>17.856209025438957</v>
      </c>
      <c r="AW98">
        <f t="shared" si="20"/>
        <v>16.928469582691577</v>
      </c>
      <c r="AX98">
        <f t="shared" si="20"/>
        <v>16.33724953328025</v>
      </c>
      <c r="AY98">
        <f t="shared" si="20"/>
        <v>13.795760636100038</v>
      </c>
      <c r="AZ98">
        <f t="shared" si="20"/>
        <v>11.672074707666964</v>
      </c>
      <c r="BA98">
        <f t="shared" si="20"/>
        <v>9.4452877265458817</v>
      </c>
      <c r="BB98">
        <f t="shared" si="20"/>
        <v>9.7978250579818624</v>
      </c>
      <c r="BC98">
        <f t="shared" si="20"/>
        <v>6.9858026926707852</v>
      </c>
      <c r="BD98">
        <f t="shared" si="20"/>
        <v>7.0703298542855748</v>
      </c>
      <c r="BE98">
        <f t="shared" si="20"/>
        <v>5.5424178205719512</v>
      </c>
      <c r="BF98">
        <f t="shared" si="20"/>
        <v>4.5166399082856135</v>
      </c>
      <c r="BG98">
        <f t="shared" si="20"/>
        <v>5.5033060775930975</v>
      </c>
      <c r="BH98">
        <f t="shared" si="20"/>
        <v>2.9596522980886495</v>
      </c>
      <c r="BI98">
        <f t="shared" si="20"/>
        <v>2.211125513816087</v>
      </c>
      <c r="BJ98">
        <f t="shared" si="20"/>
        <v>12.279012277889038</v>
      </c>
      <c r="BK98">
        <f t="shared" si="20"/>
        <v>9.828025358857218</v>
      </c>
      <c r="BL98">
        <f t="shared" si="20"/>
        <v>8.7844462492474236</v>
      </c>
      <c r="BM98">
        <f t="shared" si="20"/>
        <v>6.041047542654435</v>
      </c>
      <c r="BN98">
        <f t="shared" si="20"/>
        <v>-1.1344266585144815</v>
      </c>
      <c r="BO98">
        <f t="shared" ref="BO98:BS98" si="21">BO94+BO97</f>
        <v>-3.5655656319082598</v>
      </c>
      <c r="BP98">
        <f t="shared" si="21"/>
        <v>-1.0688112709368061</v>
      </c>
      <c r="BQ98">
        <f t="shared" si="21"/>
        <v>-3.6300820873250266</v>
      </c>
      <c r="BR98">
        <f t="shared" si="21"/>
        <v>-0.92463472720776041</v>
      </c>
      <c r="BS98">
        <f t="shared" si="21"/>
        <v>-1.9429563235798397</v>
      </c>
    </row>
    <row r="99" spans="1:71">
      <c r="A99" s="2" t="s">
        <v>48</v>
      </c>
      <c r="B99" t="s">
        <v>14</v>
      </c>
      <c r="C99">
        <f>C94-C97</f>
        <v>0.34522701123253008</v>
      </c>
      <c r="D99">
        <f t="shared" ref="D99:BO99" si="22">D94-D97</f>
        <v>0.31846569642060113</v>
      </c>
      <c r="E99">
        <f t="shared" si="22"/>
        <v>12.5387957336802</v>
      </c>
      <c r="F99">
        <f t="shared" si="22"/>
        <v>0.33736549497389673</v>
      </c>
      <c r="G99">
        <f t="shared" si="22"/>
        <v>92.392343531797067</v>
      </c>
      <c r="H99">
        <f t="shared" si="22"/>
        <v>0.80924519297209829</v>
      </c>
      <c r="I99">
        <f t="shared" si="22"/>
        <v>18.683657589356205</v>
      </c>
      <c r="J99">
        <f t="shared" si="22"/>
        <v>9.5057976578992491</v>
      </c>
      <c r="K99">
        <f t="shared" si="22"/>
        <v>8.188499785248835</v>
      </c>
      <c r="L99">
        <f t="shared" si="22"/>
        <v>18.015481787895165</v>
      </c>
      <c r="M99">
        <f t="shared" si="22"/>
        <v>17.705045160851832</v>
      </c>
      <c r="N99">
        <f t="shared" si="22"/>
        <v>19.394679659939843</v>
      </c>
      <c r="O99">
        <f t="shared" si="22"/>
        <v>19.743867296408354</v>
      </c>
      <c r="P99">
        <f t="shared" si="22"/>
        <v>17.773186962366161</v>
      </c>
      <c r="Q99">
        <f t="shared" si="22"/>
        <v>21.538599578595967</v>
      </c>
      <c r="R99">
        <f t="shared" si="22"/>
        <v>17.951439554412669</v>
      </c>
      <c r="S99">
        <f t="shared" si="22"/>
        <v>19.455238417497124</v>
      </c>
      <c r="T99">
        <f t="shared" si="22"/>
        <v>18.063289132312168</v>
      </c>
      <c r="U99">
        <f t="shared" si="22"/>
        <v>20.323391097859965</v>
      </c>
      <c r="V99">
        <f t="shared" si="22"/>
        <v>19.993782590065461</v>
      </c>
      <c r="W99">
        <f t="shared" si="22"/>
        <v>1.7442703745607262</v>
      </c>
      <c r="X99">
        <f t="shared" si="22"/>
        <v>4.1779458284869584</v>
      </c>
      <c r="Y99">
        <f t="shared" si="22"/>
        <v>5.9456084783448633</v>
      </c>
      <c r="Z99">
        <f t="shared" si="22"/>
        <v>7.3822275303864053</v>
      </c>
      <c r="AA99">
        <f t="shared" si="22"/>
        <v>9.1421129919413424</v>
      </c>
      <c r="AB99">
        <f t="shared" si="22"/>
        <v>11.113181976732305</v>
      </c>
      <c r="AC99">
        <f t="shared" si="22"/>
        <v>12.602113638340436</v>
      </c>
      <c r="AD99">
        <f t="shared" si="22"/>
        <v>14.686456160456759</v>
      </c>
      <c r="AE99">
        <f t="shared" si="22"/>
        <v>16.37699957049767</v>
      </c>
      <c r="AF99">
        <f t="shared" si="22"/>
        <v>11.448522666832105</v>
      </c>
      <c r="AG99">
        <f t="shared" si="22"/>
        <v>19.011595315798498</v>
      </c>
      <c r="AH99">
        <f t="shared" si="22"/>
        <v>16.265912228462852</v>
      </c>
      <c r="AI99">
        <f t="shared" si="22"/>
        <v>12.951287196507137</v>
      </c>
      <c r="AJ99">
        <f t="shared" si="22"/>
        <v>11.199659791550527</v>
      </c>
      <c r="AK99">
        <f t="shared" si="22"/>
        <v>9.4020182354562802</v>
      </c>
      <c r="AL99">
        <f t="shared" si="22"/>
        <v>8.1227809835354314</v>
      </c>
      <c r="AM99">
        <f t="shared" si="22"/>
        <v>5.0142536661216361</v>
      </c>
      <c r="AN99">
        <f t="shared" si="22"/>
        <v>4.0465304010071899</v>
      </c>
      <c r="AO99">
        <f t="shared" si="22"/>
        <v>1.3137219245413354</v>
      </c>
      <c r="AP99">
        <f t="shared" si="22"/>
        <v>11.448522666832105</v>
      </c>
      <c r="AQ99">
        <f t="shared" si="22"/>
        <v>0.60192943294733214</v>
      </c>
      <c r="AR99">
        <f t="shared" si="22"/>
        <v>13.223882068557707</v>
      </c>
      <c r="AS99">
        <f t="shared" si="22"/>
        <v>1.5090091092249023</v>
      </c>
      <c r="AT99">
        <f t="shared" si="22"/>
        <v>15.586336115287263</v>
      </c>
      <c r="AU99">
        <f t="shared" si="22"/>
        <v>11.202530191767458</v>
      </c>
      <c r="AV99">
        <f t="shared" si="22"/>
        <v>15.393790974561043</v>
      </c>
      <c r="AW99">
        <f t="shared" si="22"/>
        <v>14.671530417308423</v>
      </c>
      <c r="AX99">
        <f t="shared" si="22"/>
        <v>14.312750466719748</v>
      </c>
      <c r="AY99">
        <f t="shared" si="22"/>
        <v>11.704239363899962</v>
      </c>
      <c r="AZ99">
        <f t="shared" si="22"/>
        <v>9.6279252923330372</v>
      </c>
      <c r="BA99">
        <f t="shared" si="22"/>
        <v>7.7547122734541167</v>
      </c>
      <c r="BB99">
        <f t="shared" si="22"/>
        <v>7.402174942018136</v>
      </c>
      <c r="BC99">
        <f t="shared" si="22"/>
        <v>5.5141973073292148</v>
      </c>
      <c r="BD99">
        <f t="shared" si="22"/>
        <v>5.6796701457144252</v>
      </c>
      <c r="BE99">
        <f t="shared" si="22"/>
        <v>4.3075821794280484</v>
      </c>
      <c r="BF99">
        <f t="shared" si="22"/>
        <v>3.1833600917143867</v>
      </c>
      <c r="BG99">
        <f t="shared" si="22"/>
        <v>4.2966939224069032</v>
      </c>
      <c r="BH99">
        <f t="shared" si="22"/>
        <v>2.0403477019113505</v>
      </c>
      <c r="BI99">
        <f t="shared" si="22"/>
        <v>1.3888744861839133</v>
      </c>
      <c r="BJ99">
        <f t="shared" si="22"/>
        <v>10.570987722110964</v>
      </c>
      <c r="BK99">
        <f t="shared" si="22"/>
        <v>9.7644746411427867</v>
      </c>
      <c r="BL99">
        <f t="shared" si="22"/>
        <v>8.490553750752575</v>
      </c>
      <c r="BM99">
        <f t="shared" si="22"/>
        <v>4.3118936338161538</v>
      </c>
      <c r="BN99">
        <f t="shared" si="22"/>
        <v>-1.6233232414855183</v>
      </c>
      <c r="BO99">
        <f t="shared" si="22"/>
        <v>-3.7220088680917383</v>
      </c>
      <c r="BP99">
        <f t="shared" ref="BP99:BS99" si="23">BP94-BP97</f>
        <v>-1.5902812290631947</v>
      </c>
      <c r="BQ99">
        <f t="shared" si="23"/>
        <v>-3.8507423626749735</v>
      </c>
      <c r="BR99">
        <f t="shared" si="23"/>
        <v>-1.4175941727922399</v>
      </c>
      <c r="BS99">
        <f t="shared" si="23"/>
        <v>-2.3672692764201604</v>
      </c>
    </row>
    <row r="101" spans="1:71">
      <c r="A101" s="2" t="s">
        <v>88</v>
      </c>
    </row>
    <row r="102" spans="1:71" s="10" customFormat="1" ht="13.5" customHeight="1">
      <c r="A102" s="30" t="s">
        <v>82</v>
      </c>
      <c r="B102" s="30" t="s">
        <v>59</v>
      </c>
      <c r="C102" s="31" t="s">
        <v>0</v>
      </c>
      <c r="D102" s="32" t="s">
        <v>33</v>
      </c>
      <c r="E102" s="29" t="s">
        <v>1</v>
      </c>
      <c r="F102" s="29" t="s">
        <v>2</v>
      </c>
      <c r="G102" s="29" t="s">
        <v>3</v>
      </c>
      <c r="H102" s="29" t="s">
        <v>4</v>
      </c>
      <c r="I102" s="29" t="s">
        <v>5</v>
      </c>
      <c r="J102" s="31" t="s">
        <v>34</v>
      </c>
      <c r="K102" s="31"/>
      <c r="L102" s="31"/>
      <c r="M102" s="29" t="s">
        <v>6</v>
      </c>
      <c r="N102" s="29"/>
      <c r="O102" s="29"/>
      <c r="P102" s="29"/>
      <c r="Q102" s="29"/>
      <c r="R102" s="29"/>
      <c r="S102" s="29"/>
      <c r="T102" s="29"/>
      <c r="U102" s="29"/>
      <c r="V102" s="29"/>
      <c r="W102" s="29" t="s">
        <v>7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 t="s">
        <v>61</v>
      </c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 t="s">
        <v>8</v>
      </c>
      <c r="BO102" s="29"/>
      <c r="BP102" s="29"/>
      <c r="BQ102" s="29"/>
      <c r="BR102" s="29"/>
      <c r="BS102" s="29"/>
    </row>
    <row r="103" spans="1:71" s="10" customFormat="1">
      <c r="A103" s="30"/>
      <c r="B103" s="30"/>
      <c r="C103" s="31"/>
      <c r="D103" s="32"/>
      <c r="E103" s="29"/>
      <c r="F103" s="29"/>
      <c r="G103" s="29"/>
      <c r="H103" s="29"/>
      <c r="I103" s="29"/>
      <c r="J103" s="11" t="s">
        <v>60</v>
      </c>
      <c r="K103" s="11" t="s">
        <v>31</v>
      </c>
      <c r="L103" s="23" t="s">
        <v>32</v>
      </c>
      <c r="M103" s="22">
        <v>1</v>
      </c>
      <c r="N103" s="22">
        <v>2</v>
      </c>
      <c r="O103" s="22">
        <v>3</v>
      </c>
      <c r="P103" s="22">
        <v>4</v>
      </c>
      <c r="Q103" s="22">
        <v>5</v>
      </c>
      <c r="R103" s="22">
        <v>6</v>
      </c>
      <c r="S103" s="22">
        <v>7</v>
      </c>
      <c r="T103" s="22">
        <v>8</v>
      </c>
      <c r="U103" s="22">
        <v>9</v>
      </c>
      <c r="V103" s="22">
        <v>10</v>
      </c>
      <c r="W103" s="22">
        <v>-9</v>
      </c>
      <c r="X103" s="22">
        <v>-8</v>
      </c>
      <c r="Y103" s="22">
        <v>-7</v>
      </c>
      <c r="Z103" s="22">
        <v>-6</v>
      </c>
      <c r="AA103" s="22">
        <v>-5</v>
      </c>
      <c r="AB103" s="22">
        <v>-4</v>
      </c>
      <c r="AC103" s="22">
        <v>-3</v>
      </c>
      <c r="AD103" s="22">
        <v>-2</v>
      </c>
      <c r="AE103" s="22">
        <v>-1</v>
      </c>
      <c r="AF103" s="22">
        <v>0</v>
      </c>
      <c r="AG103" s="22">
        <v>1</v>
      </c>
      <c r="AH103" s="22">
        <v>2</v>
      </c>
      <c r="AI103" s="22">
        <v>3</v>
      </c>
      <c r="AJ103" s="22">
        <v>4</v>
      </c>
      <c r="AK103" s="22">
        <v>5</v>
      </c>
      <c r="AL103" s="22">
        <v>6</v>
      </c>
      <c r="AM103" s="22">
        <v>7</v>
      </c>
      <c r="AN103" s="22">
        <v>8</v>
      </c>
      <c r="AO103" s="22">
        <v>9</v>
      </c>
      <c r="AP103" s="24">
        <v>1</v>
      </c>
      <c r="AQ103" s="22">
        <v>2</v>
      </c>
      <c r="AR103" s="22">
        <v>3</v>
      </c>
      <c r="AS103" s="22">
        <v>4</v>
      </c>
      <c r="AT103" s="22">
        <v>5</v>
      </c>
      <c r="AU103" s="22">
        <v>6</v>
      </c>
      <c r="AV103" s="22">
        <v>7</v>
      </c>
      <c r="AW103" s="22">
        <v>8</v>
      </c>
      <c r="AX103" s="22">
        <v>9</v>
      </c>
      <c r="AY103" s="22">
        <v>10</v>
      </c>
      <c r="AZ103" s="22">
        <v>11</v>
      </c>
      <c r="BA103" s="22">
        <v>12</v>
      </c>
      <c r="BB103" s="22">
        <v>13</v>
      </c>
      <c r="BC103" s="22">
        <v>14</v>
      </c>
      <c r="BD103" s="22">
        <v>15</v>
      </c>
      <c r="BE103" s="22">
        <v>16</v>
      </c>
      <c r="BF103" s="22">
        <v>17</v>
      </c>
      <c r="BG103" s="22">
        <v>18</v>
      </c>
      <c r="BH103" s="22">
        <v>19</v>
      </c>
      <c r="BI103" s="22">
        <v>20</v>
      </c>
      <c r="BJ103" s="22" t="s">
        <v>9</v>
      </c>
      <c r="BK103" s="12" t="s">
        <v>10</v>
      </c>
      <c r="BL103" s="12" t="s">
        <v>11</v>
      </c>
      <c r="BM103" s="12" t="s">
        <v>12</v>
      </c>
      <c r="BN103" s="22">
        <v>2</v>
      </c>
      <c r="BO103" s="22">
        <v>3</v>
      </c>
      <c r="BP103" s="22">
        <v>4</v>
      </c>
      <c r="BQ103" s="22">
        <v>5</v>
      </c>
      <c r="BR103" s="22">
        <v>6</v>
      </c>
      <c r="BS103" s="22">
        <v>7</v>
      </c>
    </row>
    <row r="104" spans="1:71">
      <c r="A104" s="10">
        <v>1</v>
      </c>
      <c r="B104">
        <v>200</v>
      </c>
      <c r="C104">
        <v>0.33250000000000002</v>
      </c>
      <c r="D104">
        <v>0.31459999999999999</v>
      </c>
      <c r="E104">
        <v>13.1313</v>
      </c>
      <c r="F104">
        <v>0.34200000000000003</v>
      </c>
      <c r="G104">
        <v>89.393900000000002</v>
      </c>
      <c r="H104">
        <v>0.85189999999999999</v>
      </c>
      <c r="I104">
        <v>21.78</v>
      </c>
      <c r="J104">
        <v>9.5</v>
      </c>
      <c r="K104">
        <v>7.5</v>
      </c>
      <c r="L104">
        <v>17</v>
      </c>
      <c r="M104">
        <v>18</v>
      </c>
      <c r="N104">
        <v>20</v>
      </c>
      <c r="O104">
        <v>19</v>
      </c>
      <c r="P104">
        <v>19</v>
      </c>
      <c r="Q104">
        <v>26</v>
      </c>
      <c r="R104">
        <v>18</v>
      </c>
      <c r="S104">
        <v>17</v>
      </c>
      <c r="T104">
        <v>20</v>
      </c>
      <c r="U104">
        <v>23</v>
      </c>
      <c r="V104">
        <v>20</v>
      </c>
      <c r="W104">
        <v>0</v>
      </c>
      <c r="X104">
        <v>3</v>
      </c>
      <c r="Y104">
        <v>5</v>
      </c>
      <c r="Z104">
        <v>12</v>
      </c>
      <c r="AA104">
        <v>10</v>
      </c>
      <c r="AB104">
        <v>12</v>
      </c>
      <c r="AC104">
        <v>12</v>
      </c>
      <c r="AD104">
        <v>17</v>
      </c>
      <c r="AE104">
        <v>15</v>
      </c>
      <c r="AF104">
        <v>22</v>
      </c>
      <c r="AG104">
        <v>19</v>
      </c>
      <c r="AH104">
        <v>17</v>
      </c>
      <c r="AI104">
        <v>16</v>
      </c>
      <c r="AJ104">
        <v>13</v>
      </c>
      <c r="AK104">
        <v>13</v>
      </c>
      <c r="AL104">
        <v>6</v>
      </c>
      <c r="AM104">
        <v>4</v>
      </c>
      <c r="AN104">
        <v>4</v>
      </c>
      <c r="AO104">
        <v>0</v>
      </c>
      <c r="AP104">
        <v>22</v>
      </c>
      <c r="AQ104">
        <v>2</v>
      </c>
      <c r="AR104">
        <v>17</v>
      </c>
      <c r="AS104">
        <v>4</v>
      </c>
      <c r="AT104">
        <v>12</v>
      </c>
      <c r="AU104">
        <v>10</v>
      </c>
      <c r="AV104">
        <v>20</v>
      </c>
      <c r="AW104">
        <v>8</v>
      </c>
      <c r="AX104">
        <v>17</v>
      </c>
      <c r="AY104">
        <v>9</v>
      </c>
      <c r="AZ104">
        <v>10</v>
      </c>
      <c r="BA104">
        <v>6</v>
      </c>
      <c r="BB104">
        <v>9</v>
      </c>
      <c r="BC104">
        <v>6</v>
      </c>
      <c r="BD104">
        <v>4</v>
      </c>
      <c r="BE104">
        <v>0</v>
      </c>
      <c r="BF104">
        <v>7</v>
      </c>
      <c r="BG104">
        <v>4</v>
      </c>
      <c r="BH104">
        <v>5</v>
      </c>
      <c r="BI104">
        <v>1</v>
      </c>
      <c r="BJ104">
        <v>17</v>
      </c>
      <c r="BK104">
        <v>9.7899999999999991</v>
      </c>
      <c r="BL104">
        <v>8.5</v>
      </c>
      <c r="BM104">
        <v>1</v>
      </c>
      <c r="BN104">
        <v>0.33001200000000003</v>
      </c>
      <c r="BO104">
        <v>-3.3949910000000001</v>
      </c>
      <c r="BP104">
        <v>-0.32734000000000002</v>
      </c>
      <c r="BQ104">
        <v>-2.6877249999999999</v>
      </c>
      <c r="BR104">
        <v>-1.1587609999999999</v>
      </c>
      <c r="BS104">
        <v>-2.311944</v>
      </c>
    </row>
    <row r="105" spans="1:71">
      <c r="A105" s="10">
        <v>2</v>
      </c>
      <c r="B105">
        <v>200</v>
      </c>
      <c r="C105">
        <v>0.11749999999999999</v>
      </c>
      <c r="D105">
        <v>0.30330000000000001</v>
      </c>
      <c r="E105">
        <v>9.0908999999999995</v>
      </c>
      <c r="F105">
        <v>0.3468</v>
      </c>
      <c r="G105">
        <v>83.333299999999994</v>
      </c>
      <c r="H105">
        <v>0.87039999999999995</v>
      </c>
      <c r="I105">
        <v>19.600000000000001</v>
      </c>
      <c r="J105">
        <v>8.5</v>
      </c>
      <c r="K105">
        <v>8</v>
      </c>
      <c r="L105">
        <v>16.5</v>
      </c>
      <c r="M105">
        <v>19</v>
      </c>
      <c r="N105">
        <v>18</v>
      </c>
      <c r="O105">
        <v>21</v>
      </c>
      <c r="P105">
        <v>19</v>
      </c>
      <c r="Q105">
        <v>23</v>
      </c>
      <c r="R105">
        <v>19</v>
      </c>
      <c r="S105">
        <v>20</v>
      </c>
      <c r="T105">
        <v>19</v>
      </c>
      <c r="U105">
        <v>20</v>
      </c>
      <c r="V105">
        <v>22</v>
      </c>
      <c r="W105">
        <v>1</v>
      </c>
      <c r="X105">
        <v>8</v>
      </c>
      <c r="Y105">
        <v>3</v>
      </c>
      <c r="Z105">
        <v>8</v>
      </c>
      <c r="AA105">
        <v>8</v>
      </c>
      <c r="AB105">
        <v>18</v>
      </c>
      <c r="AC105">
        <v>11</v>
      </c>
      <c r="AD105">
        <v>12</v>
      </c>
      <c r="AE105">
        <v>16</v>
      </c>
      <c r="AF105">
        <v>23</v>
      </c>
      <c r="AG105">
        <v>17</v>
      </c>
      <c r="AH105">
        <v>15</v>
      </c>
      <c r="AI105">
        <v>15</v>
      </c>
      <c r="AJ105">
        <v>19</v>
      </c>
      <c r="AK105">
        <v>11</v>
      </c>
      <c r="AL105">
        <v>7</v>
      </c>
      <c r="AM105">
        <v>4</v>
      </c>
      <c r="AN105">
        <v>2</v>
      </c>
      <c r="AO105">
        <v>2</v>
      </c>
      <c r="AP105">
        <v>23</v>
      </c>
      <c r="AQ105">
        <v>0</v>
      </c>
      <c r="AR105">
        <v>18</v>
      </c>
      <c r="AS105">
        <v>0</v>
      </c>
      <c r="AT105">
        <v>19</v>
      </c>
      <c r="AU105">
        <v>6</v>
      </c>
      <c r="AV105">
        <v>20</v>
      </c>
      <c r="AW105">
        <v>10</v>
      </c>
      <c r="AX105">
        <v>11</v>
      </c>
      <c r="AY105">
        <v>13</v>
      </c>
      <c r="AZ105">
        <v>10</v>
      </c>
      <c r="BA105">
        <v>4</v>
      </c>
      <c r="BB105">
        <v>6</v>
      </c>
      <c r="BC105">
        <v>8</v>
      </c>
      <c r="BD105">
        <v>5</v>
      </c>
      <c r="BE105">
        <v>5</v>
      </c>
      <c r="BF105">
        <v>6</v>
      </c>
      <c r="BG105">
        <v>7</v>
      </c>
      <c r="BH105">
        <v>2</v>
      </c>
      <c r="BI105">
        <v>2</v>
      </c>
      <c r="BJ105">
        <v>15</v>
      </c>
      <c r="BK105">
        <v>9.83</v>
      </c>
      <c r="BL105">
        <v>8</v>
      </c>
      <c r="BM105">
        <v>1</v>
      </c>
      <c r="BN105">
        <v>0.55442899999999995</v>
      </c>
      <c r="BO105">
        <v>-3.7252510000000001</v>
      </c>
      <c r="BP105">
        <v>-0.233293</v>
      </c>
      <c r="BQ105">
        <v>-4.0474810000000003</v>
      </c>
      <c r="BR105">
        <v>-0.106671</v>
      </c>
      <c r="BS105">
        <v>-2.6429200000000002</v>
      </c>
    </row>
    <row r="106" spans="1:71" s="9" customFormat="1">
      <c r="A106" s="10" t="s">
        <v>37</v>
      </c>
      <c r="B106" s="9">
        <v>200</v>
      </c>
      <c r="C106" s="9">
        <v>0.2172</v>
      </c>
      <c r="D106" s="9">
        <v>0.31540000000000001</v>
      </c>
      <c r="E106" s="9">
        <v>10.101000000000001</v>
      </c>
      <c r="F106" s="9">
        <v>0.31340000000000001</v>
      </c>
      <c r="G106" s="9">
        <v>93.939400000000006</v>
      </c>
      <c r="H106" s="9">
        <v>0.86109999999999998</v>
      </c>
      <c r="I106" s="9">
        <v>21.56</v>
      </c>
      <c r="J106" s="9">
        <v>10</v>
      </c>
      <c r="K106" s="9">
        <v>6.5</v>
      </c>
      <c r="L106" s="9">
        <v>16.5</v>
      </c>
      <c r="M106" s="9">
        <v>18</v>
      </c>
      <c r="N106" s="9">
        <v>19</v>
      </c>
      <c r="O106" s="9">
        <v>22</v>
      </c>
      <c r="P106" s="9">
        <v>19</v>
      </c>
      <c r="Q106" s="9">
        <v>22</v>
      </c>
      <c r="R106" s="9">
        <v>17</v>
      </c>
      <c r="S106" s="9">
        <v>20</v>
      </c>
      <c r="T106" s="9">
        <v>18</v>
      </c>
      <c r="U106" s="9">
        <v>23</v>
      </c>
      <c r="V106" s="9">
        <v>22</v>
      </c>
      <c r="W106" s="9">
        <v>2</v>
      </c>
      <c r="X106" s="9">
        <v>3</v>
      </c>
      <c r="Y106" s="9">
        <v>6</v>
      </c>
      <c r="Z106" s="9">
        <v>9</v>
      </c>
      <c r="AA106" s="9">
        <v>12</v>
      </c>
      <c r="AB106" s="9">
        <v>12</v>
      </c>
      <c r="AC106" s="9">
        <v>15</v>
      </c>
      <c r="AD106" s="9">
        <v>15</v>
      </c>
      <c r="AE106" s="9">
        <v>13</v>
      </c>
      <c r="AF106" s="9">
        <v>21</v>
      </c>
      <c r="AG106" s="9">
        <v>20</v>
      </c>
      <c r="AH106" s="9">
        <v>15</v>
      </c>
      <c r="AI106" s="9">
        <v>11</v>
      </c>
      <c r="AJ106" s="9">
        <v>13</v>
      </c>
      <c r="AK106" s="9">
        <v>15</v>
      </c>
      <c r="AL106" s="9">
        <v>6</v>
      </c>
      <c r="AM106" s="9">
        <v>9</v>
      </c>
      <c r="AN106" s="9">
        <v>2</v>
      </c>
      <c r="AO106" s="9">
        <v>1</v>
      </c>
      <c r="AP106" s="9">
        <v>20</v>
      </c>
      <c r="AQ106" s="9">
        <v>0</v>
      </c>
      <c r="AR106" s="9">
        <v>23</v>
      </c>
      <c r="AS106" s="9">
        <v>0</v>
      </c>
      <c r="AT106" s="9">
        <v>23</v>
      </c>
      <c r="AU106" s="9">
        <v>6</v>
      </c>
      <c r="AV106" s="9">
        <v>12</v>
      </c>
      <c r="AW106" s="9">
        <v>10</v>
      </c>
      <c r="AX106" s="9">
        <v>17</v>
      </c>
      <c r="AY106" s="9">
        <v>9</v>
      </c>
      <c r="AZ106" s="9">
        <v>9</v>
      </c>
      <c r="BA106" s="9">
        <v>7</v>
      </c>
      <c r="BB106" s="9">
        <v>6</v>
      </c>
      <c r="BC106" s="9">
        <v>7</v>
      </c>
      <c r="BD106" s="9">
        <v>2</v>
      </c>
      <c r="BE106" s="9">
        <v>4</v>
      </c>
      <c r="BF106" s="9">
        <v>9</v>
      </c>
      <c r="BG106" s="9">
        <v>5</v>
      </c>
      <c r="BH106" s="9">
        <v>2</v>
      </c>
      <c r="BI106" s="9">
        <v>1</v>
      </c>
      <c r="BJ106" s="9">
        <v>18</v>
      </c>
      <c r="BK106" s="9">
        <v>9.81</v>
      </c>
      <c r="BL106" s="9">
        <v>9</v>
      </c>
      <c r="BM106" s="9" t="s">
        <v>53</v>
      </c>
      <c r="BN106" s="9">
        <v>1.8298999999999999E-2</v>
      </c>
      <c r="BO106" s="9">
        <v>-3.7781630000000002</v>
      </c>
      <c r="BP106" s="9">
        <v>0.58670699999999998</v>
      </c>
      <c r="BQ106" s="9">
        <v>-3.8580079999999999</v>
      </c>
      <c r="BR106" s="9">
        <v>0.74788600000000005</v>
      </c>
      <c r="BS106" s="9">
        <v>-2.7873809999999999</v>
      </c>
    </row>
    <row r="107" spans="1:71">
      <c r="A107" s="10">
        <v>4</v>
      </c>
      <c r="B107">
        <v>200</v>
      </c>
      <c r="C107">
        <v>0.29299999999999998</v>
      </c>
      <c r="D107">
        <v>0.32179999999999997</v>
      </c>
      <c r="E107">
        <v>14.141400000000001</v>
      </c>
      <c r="F107">
        <v>0.33069999999999999</v>
      </c>
      <c r="G107">
        <v>93.939400000000006</v>
      </c>
      <c r="H107">
        <v>0.70640000000000003</v>
      </c>
      <c r="I107">
        <v>19.329999999999998</v>
      </c>
      <c r="J107">
        <v>9</v>
      </c>
      <c r="K107">
        <v>8</v>
      </c>
      <c r="L107">
        <v>17</v>
      </c>
      <c r="M107">
        <v>18</v>
      </c>
      <c r="N107">
        <v>20</v>
      </c>
      <c r="O107">
        <v>23</v>
      </c>
      <c r="P107">
        <v>20</v>
      </c>
      <c r="Q107">
        <v>21</v>
      </c>
      <c r="R107">
        <v>15</v>
      </c>
      <c r="S107">
        <v>22</v>
      </c>
      <c r="T107">
        <v>18</v>
      </c>
      <c r="U107">
        <v>22</v>
      </c>
      <c r="V107">
        <v>21</v>
      </c>
      <c r="W107">
        <v>3</v>
      </c>
      <c r="X107">
        <v>5</v>
      </c>
      <c r="Y107">
        <v>8</v>
      </c>
      <c r="Z107">
        <v>9</v>
      </c>
      <c r="AA107">
        <v>8</v>
      </c>
      <c r="AB107">
        <v>12</v>
      </c>
      <c r="AC107">
        <v>13</v>
      </c>
      <c r="AD107">
        <v>21</v>
      </c>
      <c r="AE107">
        <v>16</v>
      </c>
      <c r="AF107">
        <v>14</v>
      </c>
      <c r="AG107">
        <v>18</v>
      </c>
      <c r="AH107">
        <v>6</v>
      </c>
      <c r="AI107">
        <v>21</v>
      </c>
      <c r="AJ107">
        <v>11</v>
      </c>
      <c r="AK107">
        <v>8</v>
      </c>
      <c r="AL107">
        <v>12</v>
      </c>
      <c r="AM107">
        <v>7</v>
      </c>
      <c r="AN107">
        <v>8</v>
      </c>
      <c r="AO107">
        <v>0</v>
      </c>
      <c r="AP107">
        <v>14</v>
      </c>
      <c r="AQ107">
        <v>0</v>
      </c>
      <c r="AR107">
        <v>12</v>
      </c>
      <c r="AS107">
        <v>0</v>
      </c>
      <c r="AT107">
        <v>27</v>
      </c>
      <c r="AU107">
        <v>6</v>
      </c>
      <c r="AV107">
        <v>21</v>
      </c>
      <c r="AW107">
        <v>16</v>
      </c>
      <c r="AX107">
        <v>20</v>
      </c>
      <c r="AY107">
        <v>9</v>
      </c>
      <c r="AZ107">
        <v>8</v>
      </c>
      <c r="BA107">
        <v>5</v>
      </c>
      <c r="BB107">
        <v>5</v>
      </c>
      <c r="BC107">
        <v>3</v>
      </c>
      <c r="BD107">
        <v>10</v>
      </c>
      <c r="BE107">
        <v>2</v>
      </c>
      <c r="BF107">
        <v>8</v>
      </c>
      <c r="BG107">
        <v>9</v>
      </c>
      <c r="BH107">
        <v>2</v>
      </c>
      <c r="BI107">
        <v>3</v>
      </c>
      <c r="BJ107">
        <v>10</v>
      </c>
      <c r="BK107">
        <v>9.7899999999999991</v>
      </c>
      <c r="BL107">
        <v>8</v>
      </c>
      <c r="BM107">
        <v>5</v>
      </c>
      <c r="BN107">
        <v>-1.130916</v>
      </c>
      <c r="BO107">
        <v>-3.7875679999999998</v>
      </c>
      <c r="BP107">
        <v>-1.78531</v>
      </c>
      <c r="BQ107">
        <v>-4.21854</v>
      </c>
      <c r="BR107">
        <v>0.552176</v>
      </c>
      <c r="BS107">
        <v>-3.0261559999999998</v>
      </c>
    </row>
    <row r="108" spans="1:71">
      <c r="A108" s="10">
        <v>5</v>
      </c>
      <c r="B108">
        <v>200</v>
      </c>
      <c r="C108">
        <v>0.1633</v>
      </c>
      <c r="D108">
        <v>0.32469999999999999</v>
      </c>
      <c r="E108">
        <v>13.1313</v>
      </c>
      <c r="F108">
        <v>0.31059999999999999</v>
      </c>
      <c r="G108">
        <v>83.333299999999994</v>
      </c>
      <c r="H108">
        <v>0.82140000000000002</v>
      </c>
      <c r="I108">
        <v>22.22</v>
      </c>
      <c r="J108">
        <v>5</v>
      </c>
      <c r="K108">
        <v>11.5</v>
      </c>
      <c r="L108">
        <v>16.5</v>
      </c>
      <c r="M108">
        <v>19</v>
      </c>
      <c r="N108">
        <v>20</v>
      </c>
      <c r="O108">
        <v>21</v>
      </c>
      <c r="P108">
        <v>17</v>
      </c>
      <c r="Q108">
        <v>23</v>
      </c>
      <c r="R108">
        <v>20</v>
      </c>
      <c r="S108">
        <v>18</v>
      </c>
      <c r="T108">
        <v>21</v>
      </c>
      <c r="U108">
        <v>19</v>
      </c>
      <c r="V108">
        <v>22</v>
      </c>
      <c r="W108">
        <v>1</v>
      </c>
      <c r="X108">
        <v>7</v>
      </c>
      <c r="Y108">
        <v>5</v>
      </c>
      <c r="Z108">
        <v>6</v>
      </c>
      <c r="AA108">
        <v>14</v>
      </c>
      <c r="AB108">
        <v>5</v>
      </c>
      <c r="AC108">
        <v>9</v>
      </c>
      <c r="AD108">
        <v>21</v>
      </c>
      <c r="AE108">
        <v>23</v>
      </c>
      <c r="AF108">
        <v>21</v>
      </c>
      <c r="AG108">
        <v>10</v>
      </c>
      <c r="AH108">
        <v>17</v>
      </c>
      <c r="AI108">
        <v>16</v>
      </c>
      <c r="AJ108">
        <v>20</v>
      </c>
      <c r="AK108">
        <v>13</v>
      </c>
      <c r="AL108">
        <v>7</v>
      </c>
      <c r="AM108">
        <v>2</v>
      </c>
      <c r="AN108">
        <v>2</v>
      </c>
      <c r="AO108">
        <v>1</v>
      </c>
      <c r="AP108">
        <v>21</v>
      </c>
      <c r="AQ108">
        <v>6</v>
      </c>
      <c r="AR108">
        <v>17</v>
      </c>
      <c r="AS108">
        <v>1</v>
      </c>
      <c r="AT108">
        <v>17</v>
      </c>
      <c r="AU108">
        <v>7</v>
      </c>
      <c r="AV108">
        <v>18</v>
      </c>
      <c r="AW108">
        <v>12</v>
      </c>
      <c r="AX108">
        <v>13</v>
      </c>
      <c r="AY108">
        <v>10</v>
      </c>
      <c r="AZ108">
        <v>9</v>
      </c>
      <c r="BA108">
        <v>5</v>
      </c>
      <c r="BB108">
        <v>7</v>
      </c>
      <c r="BC108">
        <v>8</v>
      </c>
      <c r="BD108">
        <v>5</v>
      </c>
      <c r="BE108">
        <v>2</v>
      </c>
      <c r="BF108">
        <v>4</v>
      </c>
      <c r="BG108">
        <v>2</v>
      </c>
      <c r="BH108">
        <v>3</v>
      </c>
      <c r="BI108">
        <v>1</v>
      </c>
      <c r="BJ108">
        <v>22</v>
      </c>
      <c r="BK108">
        <v>9.84</v>
      </c>
      <c r="BL108">
        <v>8</v>
      </c>
      <c r="BM108">
        <v>1</v>
      </c>
      <c r="BN108">
        <v>0.17588699999999999</v>
      </c>
      <c r="BO108">
        <v>-2.6223329999999998</v>
      </c>
      <c r="BP108">
        <v>4.0433999999999998E-2</v>
      </c>
      <c r="BQ108">
        <v>-3.3835229999999998</v>
      </c>
      <c r="BR108">
        <v>-0.20672699999999999</v>
      </c>
      <c r="BS108">
        <v>-1.9675670000000001</v>
      </c>
    </row>
    <row r="109" spans="1:71">
      <c r="A109" s="10">
        <v>6</v>
      </c>
      <c r="B109">
        <v>200</v>
      </c>
      <c r="C109">
        <v>0.14860000000000001</v>
      </c>
      <c r="D109">
        <v>0.32569999999999999</v>
      </c>
      <c r="E109">
        <v>14.141400000000001</v>
      </c>
      <c r="F109">
        <v>0.3397</v>
      </c>
      <c r="G109">
        <v>78.030299999999997</v>
      </c>
      <c r="H109">
        <v>1.1415999999999999</v>
      </c>
      <c r="I109">
        <v>22.22</v>
      </c>
      <c r="J109">
        <v>9</v>
      </c>
      <c r="K109">
        <v>7.5</v>
      </c>
      <c r="L109">
        <v>16.5</v>
      </c>
      <c r="M109">
        <v>20</v>
      </c>
      <c r="N109">
        <v>19</v>
      </c>
      <c r="O109">
        <v>21</v>
      </c>
      <c r="P109">
        <v>19</v>
      </c>
      <c r="Q109">
        <v>19</v>
      </c>
      <c r="R109">
        <v>18</v>
      </c>
      <c r="S109">
        <v>19</v>
      </c>
      <c r="T109">
        <v>19</v>
      </c>
      <c r="U109">
        <v>23</v>
      </c>
      <c r="V109">
        <v>23</v>
      </c>
      <c r="W109">
        <v>3</v>
      </c>
      <c r="X109">
        <v>3</v>
      </c>
      <c r="Y109">
        <v>5</v>
      </c>
      <c r="Z109">
        <v>7</v>
      </c>
      <c r="AA109">
        <v>7</v>
      </c>
      <c r="AB109">
        <v>16</v>
      </c>
      <c r="AC109">
        <v>11</v>
      </c>
      <c r="AD109">
        <v>16</v>
      </c>
      <c r="AE109">
        <v>15</v>
      </c>
      <c r="AF109">
        <v>30</v>
      </c>
      <c r="AG109">
        <v>18</v>
      </c>
      <c r="AH109">
        <v>15</v>
      </c>
      <c r="AI109">
        <v>20</v>
      </c>
      <c r="AJ109">
        <v>5</v>
      </c>
      <c r="AK109">
        <v>11</v>
      </c>
      <c r="AL109">
        <v>7</v>
      </c>
      <c r="AM109">
        <v>7</v>
      </c>
      <c r="AN109">
        <v>3</v>
      </c>
      <c r="AO109">
        <v>1</v>
      </c>
      <c r="AP109">
        <v>30</v>
      </c>
      <c r="AQ109">
        <v>0</v>
      </c>
      <c r="AR109">
        <v>14</v>
      </c>
      <c r="AS109">
        <v>0</v>
      </c>
      <c r="AT109">
        <v>22</v>
      </c>
      <c r="AU109">
        <v>3</v>
      </c>
      <c r="AV109">
        <v>19</v>
      </c>
      <c r="AW109">
        <v>9</v>
      </c>
      <c r="AX109">
        <v>11</v>
      </c>
      <c r="AY109">
        <v>8</v>
      </c>
      <c r="AZ109">
        <v>9</v>
      </c>
      <c r="BA109">
        <v>5</v>
      </c>
      <c r="BB109">
        <v>13</v>
      </c>
      <c r="BC109">
        <v>3</v>
      </c>
      <c r="BD109">
        <v>4</v>
      </c>
      <c r="BE109">
        <v>7</v>
      </c>
      <c r="BF109">
        <v>8</v>
      </c>
      <c r="BG109">
        <v>0</v>
      </c>
      <c r="BH109">
        <v>4</v>
      </c>
      <c r="BI109">
        <v>2</v>
      </c>
      <c r="BJ109">
        <v>19</v>
      </c>
      <c r="BK109">
        <v>9.84</v>
      </c>
      <c r="BL109">
        <v>8</v>
      </c>
      <c r="BM109">
        <v>1</v>
      </c>
      <c r="BN109">
        <v>1.8611930000000001</v>
      </c>
      <c r="BO109">
        <v>-3.884979</v>
      </c>
      <c r="BP109">
        <v>-0.65753600000000001</v>
      </c>
      <c r="BQ109">
        <v>-3.8417940000000002</v>
      </c>
      <c r="BR109">
        <v>0.66399600000000003</v>
      </c>
      <c r="BS109">
        <v>-3.0729799999999998</v>
      </c>
    </row>
    <row r="110" spans="1:71">
      <c r="A110" s="10">
        <v>7</v>
      </c>
      <c r="B110">
        <v>200</v>
      </c>
      <c r="C110">
        <v>0.14099999999999999</v>
      </c>
      <c r="D110">
        <v>0.3206</v>
      </c>
      <c r="E110">
        <v>13.1313</v>
      </c>
      <c r="F110">
        <v>0.3306</v>
      </c>
      <c r="G110">
        <v>87.878799999999998</v>
      </c>
      <c r="H110">
        <v>0.625</v>
      </c>
      <c r="I110">
        <v>20.22</v>
      </c>
      <c r="J110">
        <v>9</v>
      </c>
      <c r="K110">
        <v>8</v>
      </c>
      <c r="L110">
        <v>17</v>
      </c>
      <c r="M110">
        <v>19</v>
      </c>
      <c r="N110">
        <v>19</v>
      </c>
      <c r="O110">
        <v>20</v>
      </c>
      <c r="P110">
        <v>19</v>
      </c>
      <c r="Q110">
        <v>23</v>
      </c>
      <c r="R110">
        <v>17</v>
      </c>
      <c r="S110">
        <v>20</v>
      </c>
      <c r="T110">
        <v>20</v>
      </c>
      <c r="U110">
        <v>21</v>
      </c>
      <c r="V110">
        <v>22</v>
      </c>
      <c r="W110">
        <v>3</v>
      </c>
      <c r="X110">
        <v>2</v>
      </c>
      <c r="Y110">
        <v>6</v>
      </c>
      <c r="Z110">
        <v>11</v>
      </c>
      <c r="AA110">
        <v>10</v>
      </c>
      <c r="AB110">
        <v>11</v>
      </c>
      <c r="AC110">
        <v>14</v>
      </c>
      <c r="AD110">
        <v>13</v>
      </c>
      <c r="AE110">
        <v>16</v>
      </c>
      <c r="AF110">
        <v>25</v>
      </c>
      <c r="AG110">
        <v>18</v>
      </c>
      <c r="AH110">
        <v>13</v>
      </c>
      <c r="AI110">
        <v>15</v>
      </c>
      <c r="AJ110">
        <v>12</v>
      </c>
      <c r="AK110">
        <v>13</v>
      </c>
      <c r="AL110">
        <v>7</v>
      </c>
      <c r="AM110">
        <v>4</v>
      </c>
      <c r="AN110">
        <v>6</v>
      </c>
      <c r="AO110">
        <v>1</v>
      </c>
      <c r="AP110">
        <v>25</v>
      </c>
      <c r="AQ110">
        <v>0</v>
      </c>
      <c r="AR110">
        <v>17</v>
      </c>
      <c r="AS110">
        <v>2</v>
      </c>
      <c r="AT110">
        <v>23</v>
      </c>
      <c r="AU110">
        <v>7</v>
      </c>
      <c r="AV110">
        <v>11</v>
      </c>
      <c r="AW110">
        <v>9</v>
      </c>
      <c r="AX110">
        <v>10</v>
      </c>
      <c r="AY110">
        <v>10</v>
      </c>
      <c r="AZ110">
        <v>6</v>
      </c>
      <c r="BA110">
        <v>6</v>
      </c>
      <c r="BB110">
        <v>11</v>
      </c>
      <c r="BC110">
        <v>4</v>
      </c>
      <c r="BD110">
        <v>10</v>
      </c>
      <c r="BE110">
        <v>5</v>
      </c>
      <c r="BF110">
        <v>12</v>
      </c>
      <c r="BG110">
        <v>2</v>
      </c>
      <c r="BH110">
        <v>4</v>
      </c>
      <c r="BI110">
        <v>1</v>
      </c>
      <c r="BJ110">
        <v>15</v>
      </c>
      <c r="BK110">
        <v>9.81</v>
      </c>
      <c r="BL110">
        <v>9</v>
      </c>
      <c r="BM110">
        <v>1</v>
      </c>
      <c r="BN110">
        <v>0.92359100000000005</v>
      </c>
      <c r="BO110">
        <v>-3.7001140000000001</v>
      </c>
      <c r="BP110">
        <v>-0.31798700000000002</v>
      </c>
      <c r="BQ110">
        <v>-3.526103</v>
      </c>
      <c r="BR110">
        <v>0.70319699999999996</v>
      </c>
      <c r="BS110">
        <v>-2.3736950000000001</v>
      </c>
    </row>
    <row r="111" spans="1:71">
      <c r="A111" s="10">
        <v>8</v>
      </c>
      <c r="B111">
        <v>200</v>
      </c>
      <c r="C111">
        <v>0.3226</v>
      </c>
      <c r="D111">
        <v>0.30640000000000001</v>
      </c>
      <c r="E111">
        <v>11.1111</v>
      </c>
      <c r="F111">
        <v>0.32069999999999999</v>
      </c>
      <c r="G111">
        <v>87.121200000000002</v>
      </c>
      <c r="H111">
        <v>0.86360000000000003</v>
      </c>
      <c r="I111">
        <v>22.22</v>
      </c>
      <c r="J111">
        <v>12.5</v>
      </c>
      <c r="K111">
        <v>10</v>
      </c>
      <c r="L111">
        <v>22.5</v>
      </c>
      <c r="M111">
        <v>20</v>
      </c>
      <c r="N111">
        <v>16</v>
      </c>
      <c r="O111">
        <v>20</v>
      </c>
      <c r="P111">
        <v>17</v>
      </c>
      <c r="Q111">
        <v>25</v>
      </c>
      <c r="R111">
        <v>19</v>
      </c>
      <c r="S111">
        <v>20</v>
      </c>
      <c r="T111">
        <v>20</v>
      </c>
      <c r="U111">
        <v>20</v>
      </c>
      <c r="V111">
        <v>23</v>
      </c>
      <c r="W111">
        <v>3</v>
      </c>
      <c r="X111">
        <v>4</v>
      </c>
      <c r="Y111">
        <v>6</v>
      </c>
      <c r="Z111">
        <v>3</v>
      </c>
      <c r="AA111">
        <v>10</v>
      </c>
      <c r="AB111">
        <v>11</v>
      </c>
      <c r="AC111">
        <v>17</v>
      </c>
      <c r="AD111">
        <v>19</v>
      </c>
      <c r="AE111">
        <v>20</v>
      </c>
      <c r="AF111">
        <v>17</v>
      </c>
      <c r="AG111">
        <v>25</v>
      </c>
      <c r="AH111">
        <v>15</v>
      </c>
      <c r="AI111">
        <v>9</v>
      </c>
      <c r="AJ111">
        <v>13</v>
      </c>
      <c r="AK111">
        <v>4</v>
      </c>
      <c r="AL111">
        <v>8</v>
      </c>
      <c r="AM111">
        <v>10</v>
      </c>
      <c r="AN111">
        <v>4</v>
      </c>
      <c r="AO111">
        <v>2</v>
      </c>
      <c r="AP111">
        <v>17</v>
      </c>
      <c r="AQ111">
        <v>0</v>
      </c>
      <c r="AR111">
        <v>27</v>
      </c>
      <c r="AS111">
        <v>0</v>
      </c>
      <c r="AT111">
        <v>18</v>
      </c>
      <c r="AU111">
        <v>8</v>
      </c>
      <c r="AV111">
        <v>15</v>
      </c>
      <c r="AW111">
        <v>8</v>
      </c>
      <c r="AX111">
        <v>11</v>
      </c>
      <c r="AY111">
        <v>12</v>
      </c>
      <c r="AZ111">
        <v>15</v>
      </c>
      <c r="BA111">
        <v>3</v>
      </c>
      <c r="BB111">
        <v>7</v>
      </c>
      <c r="BC111">
        <v>8</v>
      </c>
      <c r="BD111">
        <v>6</v>
      </c>
      <c r="BE111">
        <v>4</v>
      </c>
      <c r="BF111">
        <v>5</v>
      </c>
      <c r="BG111">
        <v>7</v>
      </c>
      <c r="BH111">
        <v>3</v>
      </c>
      <c r="BI111">
        <v>2</v>
      </c>
      <c r="BJ111">
        <v>14</v>
      </c>
      <c r="BK111">
        <v>9.86</v>
      </c>
      <c r="BL111">
        <v>9</v>
      </c>
      <c r="BM111">
        <v>3</v>
      </c>
      <c r="BN111">
        <v>-0.58925000000000005</v>
      </c>
      <c r="BO111">
        <v>-3.7438929999999999</v>
      </c>
      <c r="BP111">
        <v>1.173181</v>
      </c>
      <c r="BQ111">
        <v>-3.9124240000000001</v>
      </c>
      <c r="BR111">
        <v>-0.14672099999999999</v>
      </c>
      <c r="BS111">
        <v>-2.5548600000000001</v>
      </c>
    </row>
    <row r="112" spans="1:71">
      <c r="A112" s="10">
        <v>9</v>
      </c>
      <c r="B112">
        <v>200</v>
      </c>
      <c r="C112">
        <v>0.35499999999999998</v>
      </c>
      <c r="D112">
        <v>0.29549999999999998</v>
      </c>
      <c r="E112">
        <v>8.0808</v>
      </c>
      <c r="F112">
        <v>0.32940000000000003</v>
      </c>
      <c r="G112">
        <v>87.121200000000002</v>
      </c>
      <c r="H112">
        <v>0.8</v>
      </c>
      <c r="I112">
        <v>20.67</v>
      </c>
      <c r="J112">
        <v>12.5</v>
      </c>
      <c r="K112">
        <v>7.5</v>
      </c>
      <c r="L112">
        <v>20</v>
      </c>
      <c r="M112">
        <v>18</v>
      </c>
      <c r="N112">
        <v>19</v>
      </c>
      <c r="O112">
        <v>18</v>
      </c>
      <c r="P112">
        <v>22</v>
      </c>
      <c r="Q112">
        <v>25</v>
      </c>
      <c r="R112">
        <v>16</v>
      </c>
      <c r="S112">
        <v>20</v>
      </c>
      <c r="T112">
        <v>18</v>
      </c>
      <c r="U112">
        <v>22</v>
      </c>
      <c r="V112">
        <v>22</v>
      </c>
      <c r="W112">
        <v>2</v>
      </c>
      <c r="X112">
        <v>5</v>
      </c>
      <c r="Y112">
        <v>5</v>
      </c>
      <c r="Z112">
        <v>7</v>
      </c>
      <c r="AA112">
        <v>10</v>
      </c>
      <c r="AB112">
        <v>10</v>
      </c>
      <c r="AC112">
        <v>10</v>
      </c>
      <c r="AD112">
        <v>20</v>
      </c>
      <c r="AE112">
        <v>15</v>
      </c>
      <c r="AF112">
        <v>26</v>
      </c>
      <c r="AG112">
        <v>25</v>
      </c>
      <c r="AH112">
        <v>12</v>
      </c>
      <c r="AI112">
        <v>14</v>
      </c>
      <c r="AJ112">
        <v>11</v>
      </c>
      <c r="AK112">
        <v>10</v>
      </c>
      <c r="AL112">
        <v>7</v>
      </c>
      <c r="AM112">
        <v>7</v>
      </c>
      <c r="AN112">
        <v>2</v>
      </c>
      <c r="AO112">
        <v>2</v>
      </c>
      <c r="AP112">
        <v>26</v>
      </c>
      <c r="AQ112">
        <v>2</v>
      </c>
      <c r="AR112">
        <v>13</v>
      </c>
      <c r="AS112">
        <v>3</v>
      </c>
      <c r="AT112">
        <v>21</v>
      </c>
      <c r="AU112">
        <v>11</v>
      </c>
      <c r="AV112">
        <v>16</v>
      </c>
      <c r="AW112">
        <v>8</v>
      </c>
      <c r="AX112">
        <v>9</v>
      </c>
      <c r="AY112">
        <v>11</v>
      </c>
      <c r="AZ112">
        <v>9</v>
      </c>
      <c r="BA112">
        <v>2</v>
      </c>
      <c r="BB112">
        <v>15</v>
      </c>
      <c r="BC112">
        <v>5</v>
      </c>
      <c r="BD112">
        <v>6</v>
      </c>
      <c r="BE112">
        <v>5</v>
      </c>
      <c r="BF112">
        <v>2</v>
      </c>
      <c r="BG112">
        <v>3</v>
      </c>
      <c r="BH112">
        <v>3</v>
      </c>
      <c r="BI112">
        <v>0</v>
      </c>
      <c r="BJ112">
        <v>20</v>
      </c>
      <c r="BK112">
        <v>9.65</v>
      </c>
      <c r="BL112">
        <v>8</v>
      </c>
      <c r="BM112">
        <v>1</v>
      </c>
      <c r="BN112">
        <v>1.0738490000000001</v>
      </c>
      <c r="BO112">
        <v>-3.2088920000000001</v>
      </c>
      <c r="BP112">
        <v>-1.010259</v>
      </c>
      <c r="BQ112">
        <v>-3.0768970000000002</v>
      </c>
      <c r="BR112">
        <v>0.42199300000000001</v>
      </c>
      <c r="BS112">
        <v>-1.7948409999999999</v>
      </c>
    </row>
    <row r="113" spans="1:71">
      <c r="A113" s="10">
        <v>10</v>
      </c>
      <c r="B113">
        <v>200</v>
      </c>
      <c r="C113">
        <v>0.2303</v>
      </c>
      <c r="D113">
        <v>0.31659999999999999</v>
      </c>
      <c r="E113">
        <v>11.1111</v>
      </c>
      <c r="F113">
        <v>0.3453</v>
      </c>
      <c r="G113">
        <v>84.848500000000001</v>
      </c>
      <c r="H113">
        <v>0.40679999999999999</v>
      </c>
      <c r="I113">
        <v>20</v>
      </c>
      <c r="J113">
        <v>10</v>
      </c>
      <c r="K113">
        <v>9.5</v>
      </c>
      <c r="L113">
        <v>19.5</v>
      </c>
      <c r="M113">
        <v>19</v>
      </c>
      <c r="N113">
        <v>21</v>
      </c>
      <c r="O113">
        <v>18</v>
      </c>
      <c r="P113">
        <v>21</v>
      </c>
      <c r="Q113">
        <v>22</v>
      </c>
      <c r="R113">
        <v>17</v>
      </c>
      <c r="S113">
        <v>20</v>
      </c>
      <c r="T113">
        <v>17</v>
      </c>
      <c r="U113">
        <v>22</v>
      </c>
      <c r="V113">
        <v>23</v>
      </c>
      <c r="W113">
        <v>3</v>
      </c>
      <c r="X113">
        <v>1</v>
      </c>
      <c r="Y113">
        <v>7</v>
      </c>
      <c r="Z113">
        <v>6</v>
      </c>
      <c r="AA113">
        <v>10</v>
      </c>
      <c r="AB113">
        <v>16</v>
      </c>
      <c r="AC113">
        <v>11</v>
      </c>
      <c r="AD113">
        <v>22</v>
      </c>
      <c r="AE113">
        <v>19</v>
      </c>
      <c r="AF113">
        <v>23</v>
      </c>
      <c r="AG113">
        <v>20</v>
      </c>
      <c r="AH113">
        <v>10</v>
      </c>
      <c r="AI113">
        <v>10</v>
      </c>
      <c r="AJ113">
        <v>8</v>
      </c>
      <c r="AK113">
        <v>7</v>
      </c>
      <c r="AL113">
        <v>10</v>
      </c>
      <c r="AM113">
        <v>7</v>
      </c>
      <c r="AN113">
        <v>6</v>
      </c>
      <c r="AO113">
        <v>4</v>
      </c>
      <c r="AP113">
        <v>23</v>
      </c>
      <c r="AQ113">
        <v>0</v>
      </c>
      <c r="AR113">
        <v>21</v>
      </c>
      <c r="AS113">
        <v>0</v>
      </c>
      <c r="AT113">
        <v>19</v>
      </c>
      <c r="AU113">
        <v>6</v>
      </c>
      <c r="AV113">
        <v>18</v>
      </c>
      <c r="AW113">
        <v>9</v>
      </c>
      <c r="AX113">
        <v>9</v>
      </c>
      <c r="AY113">
        <v>8</v>
      </c>
      <c r="AZ113">
        <v>12</v>
      </c>
      <c r="BA113">
        <v>2</v>
      </c>
      <c r="BB113">
        <v>7</v>
      </c>
      <c r="BC113">
        <v>4</v>
      </c>
      <c r="BD113">
        <v>13</v>
      </c>
      <c r="BE113">
        <v>9</v>
      </c>
      <c r="BF113">
        <v>6</v>
      </c>
      <c r="BG113">
        <v>6</v>
      </c>
      <c r="BH113">
        <v>1</v>
      </c>
      <c r="BI113">
        <v>2</v>
      </c>
      <c r="BJ113">
        <v>15</v>
      </c>
      <c r="BK113">
        <v>9.77</v>
      </c>
      <c r="BL113">
        <v>8</v>
      </c>
      <c r="BM113">
        <v>1</v>
      </c>
      <c r="BN113">
        <v>0.53604200000000002</v>
      </c>
      <c r="BO113">
        <v>-3.7736860000000001</v>
      </c>
      <c r="BP113">
        <v>0.332702</v>
      </c>
      <c r="BQ113">
        <v>-3.791947</v>
      </c>
      <c r="BR113">
        <v>2.1857000000000001E-2</v>
      </c>
      <c r="BS113">
        <v>-2.9011900000000002</v>
      </c>
    </row>
    <row r="114" spans="1:71">
      <c r="A114" s="10">
        <v>11</v>
      </c>
      <c r="B114">
        <v>200</v>
      </c>
      <c r="C114">
        <v>9.6299999999999997E-2</v>
      </c>
      <c r="D114">
        <v>0.30940000000000001</v>
      </c>
      <c r="E114">
        <v>10.101000000000001</v>
      </c>
      <c r="F114">
        <v>0.33210000000000001</v>
      </c>
      <c r="G114">
        <v>84.848500000000001</v>
      </c>
      <c r="H114">
        <v>0.875</v>
      </c>
      <c r="I114">
        <v>17.399999999999999</v>
      </c>
      <c r="J114">
        <v>6</v>
      </c>
      <c r="K114">
        <v>9.5</v>
      </c>
      <c r="L114">
        <v>15.5</v>
      </c>
      <c r="M114">
        <v>19</v>
      </c>
      <c r="N114">
        <v>20</v>
      </c>
      <c r="O114">
        <v>19</v>
      </c>
      <c r="P114">
        <v>20</v>
      </c>
      <c r="Q114">
        <v>21</v>
      </c>
      <c r="R114">
        <v>18</v>
      </c>
      <c r="S114">
        <v>20</v>
      </c>
      <c r="T114">
        <v>19</v>
      </c>
      <c r="U114">
        <v>23</v>
      </c>
      <c r="V114">
        <v>21</v>
      </c>
      <c r="W114">
        <v>5</v>
      </c>
      <c r="X114">
        <v>4</v>
      </c>
      <c r="Y114">
        <v>2</v>
      </c>
      <c r="Z114">
        <v>12</v>
      </c>
      <c r="AA114">
        <v>8</v>
      </c>
      <c r="AB114">
        <v>7</v>
      </c>
      <c r="AC114">
        <v>23</v>
      </c>
      <c r="AD114">
        <v>16</v>
      </c>
      <c r="AE114">
        <v>19</v>
      </c>
      <c r="AF114">
        <v>16</v>
      </c>
      <c r="AG114">
        <v>12</v>
      </c>
      <c r="AH114">
        <v>11</v>
      </c>
      <c r="AI114">
        <v>18</v>
      </c>
      <c r="AJ114">
        <v>16</v>
      </c>
      <c r="AK114">
        <v>12</v>
      </c>
      <c r="AL114">
        <v>5</v>
      </c>
      <c r="AM114">
        <v>5</v>
      </c>
      <c r="AN114">
        <v>7</v>
      </c>
      <c r="AO114">
        <v>2</v>
      </c>
      <c r="AP114">
        <v>16</v>
      </c>
      <c r="AQ114">
        <v>0</v>
      </c>
      <c r="AR114">
        <v>17</v>
      </c>
      <c r="AS114">
        <v>2</v>
      </c>
      <c r="AT114">
        <v>22</v>
      </c>
      <c r="AU114">
        <v>11</v>
      </c>
      <c r="AV114">
        <v>18</v>
      </c>
      <c r="AW114">
        <v>10</v>
      </c>
      <c r="AX114">
        <v>16</v>
      </c>
      <c r="AY114">
        <v>11</v>
      </c>
      <c r="AZ114">
        <v>6</v>
      </c>
      <c r="BA114">
        <v>8</v>
      </c>
      <c r="BB114">
        <v>5</v>
      </c>
      <c r="BC114">
        <v>5</v>
      </c>
      <c r="BD114">
        <v>10</v>
      </c>
      <c r="BE114">
        <v>2</v>
      </c>
      <c r="BF114">
        <v>5</v>
      </c>
      <c r="BG114">
        <v>5</v>
      </c>
      <c r="BH114">
        <v>6</v>
      </c>
      <c r="BI114">
        <v>2</v>
      </c>
      <c r="BJ114">
        <v>13</v>
      </c>
      <c r="BK114">
        <v>9.7200000000000006</v>
      </c>
      <c r="BL114">
        <v>8</v>
      </c>
      <c r="BM114">
        <v>5</v>
      </c>
      <c r="BN114">
        <v>-0.73402500000000004</v>
      </c>
      <c r="BO114">
        <v>-3.7751640000000002</v>
      </c>
      <c r="BP114">
        <v>-0.71028000000000002</v>
      </c>
      <c r="BQ114">
        <v>-3.6351810000000002</v>
      </c>
      <c r="BR114">
        <v>-0.10392800000000001</v>
      </c>
      <c r="BS114">
        <v>-1.687179</v>
      </c>
    </row>
    <row r="115" spans="1:71">
      <c r="A115" s="10">
        <v>12</v>
      </c>
      <c r="B115">
        <v>200</v>
      </c>
      <c r="C115">
        <v>0.41160000000000002</v>
      </c>
      <c r="D115">
        <v>0.3322</v>
      </c>
      <c r="E115">
        <v>15.1515</v>
      </c>
      <c r="F115">
        <v>0.3291</v>
      </c>
      <c r="G115">
        <v>88.636399999999995</v>
      </c>
      <c r="H115">
        <v>0.8609</v>
      </c>
      <c r="I115">
        <v>19.63</v>
      </c>
      <c r="J115">
        <v>6</v>
      </c>
      <c r="K115">
        <v>8</v>
      </c>
      <c r="L115">
        <v>14</v>
      </c>
      <c r="M115">
        <v>21</v>
      </c>
      <c r="N115">
        <v>20</v>
      </c>
      <c r="O115">
        <v>21</v>
      </c>
      <c r="P115">
        <v>17</v>
      </c>
      <c r="Q115">
        <v>24</v>
      </c>
      <c r="R115">
        <v>17</v>
      </c>
      <c r="S115">
        <v>20</v>
      </c>
      <c r="T115">
        <v>15</v>
      </c>
      <c r="U115">
        <v>22</v>
      </c>
      <c r="V115">
        <v>23</v>
      </c>
      <c r="W115">
        <v>4</v>
      </c>
      <c r="X115">
        <v>4</v>
      </c>
      <c r="Y115">
        <v>11</v>
      </c>
      <c r="Z115">
        <v>6</v>
      </c>
      <c r="AA115">
        <v>8</v>
      </c>
      <c r="AB115">
        <v>9</v>
      </c>
      <c r="AC115">
        <v>11</v>
      </c>
      <c r="AD115">
        <v>20</v>
      </c>
      <c r="AE115">
        <v>16</v>
      </c>
      <c r="AF115">
        <v>26</v>
      </c>
      <c r="AG115">
        <v>12</v>
      </c>
      <c r="AH115">
        <v>17</v>
      </c>
      <c r="AI115">
        <v>11</v>
      </c>
      <c r="AJ115">
        <v>11</v>
      </c>
      <c r="AK115">
        <v>9</v>
      </c>
      <c r="AL115">
        <v>8</v>
      </c>
      <c r="AM115">
        <v>7</v>
      </c>
      <c r="AN115">
        <v>9</v>
      </c>
      <c r="AO115">
        <v>1</v>
      </c>
      <c r="AP115">
        <v>25</v>
      </c>
      <c r="AQ115">
        <v>0</v>
      </c>
      <c r="AR115">
        <v>16</v>
      </c>
      <c r="AS115">
        <v>1</v>
      </c>
      <c r="AT115">
        <v>17</v>
      </c>
      <c r="AU115">
        <v>10</v>
      </c>
      <c r="AV115">
        <v>14</v>
      </c>
      <c r="AW115">
        <v>11</v>
      </c>
      <c r="AX115">
        <v>14</v>
      </c>
      <c r="AY115">
        <v>10</v>
      </c>
      <c r="AZ115">
        <v>6</v>
      </c>
      <c r="BA115">
        <v>13</v>
      </c>
      <c r="BB115">
        <v>6</v>
      </c>
      <c r="BC115">
        <v>6</v>
      </c>
      <c r="BD115">
        <v>8</v>
      </c>
      <c r="BE115">
        <v>8</v>
      </c>
      <c r="BF115">
        <v>6</v>
      </c>
      <c r="BG115">
        <v>2</v>
      </c>
      <c r="BH115">
        <v>2</v>
      </c>
      <c r="BI115">
        <v>0</v>
      </c>
      <c r="BJ115">
        <v>15</v>
      </c>
      <c r="BK115">
        <v>9.69</v>
      </c>
      <c r="BL115">
        <v>9</v>
      </c>
      <c r="BM115">
        <v>1</v>
      </c>
      <c r="BN115">
        <v>0.87945399999999996</v>
      </c>
      <c r="BO115">
        <v>-3.7408990000000002</v>
      </c>
      <c r="BP115">
        <v>-0.641069</v>
      </c>
      <c r="BQ115">
        <v>-3.7116159999999998</v>
      </c>
      <c r="BR115">
        <v>-0.497753</v>
      </c>
      <c r="BS115">
        <v>-2.0435970000000001</v>
      </c>
    </row>
    <row r="116" spans="1:71">
      <c r="A116" s="10">
        <v>13</v>
      </c>
      <c r="B116">
        <v>200</v>
      </c>
      <c r="C116">
        <v>0.3679</v>
      </c>
      <c r="D116">
        <v>0.33429999999999999</v>
      </c>
      <c r="E116">
        <v>16.1616</v>
      </c>
      <c r="F116">
        <v>0.34510000000000002</v>
      </c>
      <c r="G116">
        <v>89.393900000000002</v>
      </c>
      <c r="H116">
        <v>0.97389999999999999</v>
      </c>
      <c r="I116">
        <v>23.25</v>
      </c>
      <c r="J116">
        <v>9</v>
      </c>
      <c r="K116">
        <v>9</v>
      </c>
      <c r="L116">
        <v>18</v>
      </c>
      <c r="M116">
        <v>17</v>
      </c>
      <c r="N116">
        <v>19</v>
      </c>
      <c r="O116">
        <v>24</v>
      </c>
      <c r="P116">
        <v>17</v>
      </c>
      <c r="Q116">
        <v>23</v>
      </c>
      <c r="R116">
        <v>17</v>
      </c>
      <c r="S116">
        <v>23</v>
      </c>
      <c r="T116">
        <v>18</v>
      </c>
      <c r="U116">
        <v>21</v>
      </c>
      <c r="V116">
        <v>21</v>
      </c>
      <c r="W116">
        <v>4</v>
      </c>
      <c r="X116">
        <v>3</v>
      </c>
      <c r="Y116">
        <v>4</v>
      </c>
      <c r="Z116">
        <v>6</v>
      </c>
      <c r="AA116">
        <v>8</v>
      </c>
      <c r="AB116">
        <v>13</v>
      </c>
      <c r="AC116">
        <v>14</v>
      </c>
      <c r="AD116">
        <v>16</v>
      </c>
      <c r="AE116">
        <v>18</v>
      </c>
      <c r="AF116">
        <v>29</v>
      </c>
      <c r="AG116">
        <v>18</v>
      </c>
      <c r="AH116">
        <v>12</v>
      </c>
      <c r="AI116">
        <v>15</v>
      </c>
      <c r="AJ116">
        <v>13</v>
      </c>
      <c r="AK116">
        <v>7</v>
      </c>
      <c r="AL116">
        <v>8</v>
      </c>
      <c r="AM116">
        <v>10</v>
      </c>
      <c r="AN116">
        <v>2</v>
      </c>
      <c r="AO116">
        <v>0</v>
      </c>
      <c r="AP116">
        <v>29</v>
      </c>
      <c r="AQ116">
        <v>0</v>
      </c>
      <c r="AR116">
        <v>16</v>
      </c>
      <c r="AS116">
        <v>2</v>
      </c>
      <c r="AT116">
        <v>16</v>
      </c>
      <c r="AU116">
        <v>12</v>
      </c>
      <c r="AV116">
        <v>19</v>
      </c>
      <c r="AW116">
        <v>10</v>
      </c>
      <c r="AX116">
        <v>11</v>
      </c>
      <c r="AY116">
        <v>13</v>
      </c>
      <c r="AZ116">
        <v>8</v>
      </c>
      <c r="BA116">
        <v>4</v>
      </c>
      <c r="BB116">
        <v>9</v>
      </c>
      <c r="BC116">
        <v>2</v>
      </c>
      <c r="BD116">
        <v>7</v>
      </c>
      <c r="BE116">
        <v>2</v>
      </c>
      <c r="BF116">
        <v>5</v>
      </c>
      <c r="BG116">
        <v>2</v>
      </c>
      <c r="BH116">
        <v>3</v>
      </c>
      <c r="BI116">
        <v>2</v>
      </c>
      <c r="BJ116">
        <v>18</v>
      </c>
      <c r="BK116">
        <v>9.7200000000000006</v>
      </c>
      <c r="BL116">
        <v>8</v>
      </c>
      <c r="BM116">
        <v>1</v>
      </c>
      <c r="BN116">
        <v>1.63568</v>
      </c>
      <c r="BO116">
        <v>-3.8294450000000002</v>
      </c>
      <c r="BP116">
        <v>-0.398399</v>
      </c>
      <c r="BQ116">
        <v>-3.4397220000000002</v>
      </c>
      <c r="BR116">
        <v>-0.24199000000000001</v>
      </c>
      <c r="BS116">
        <v>-1.6765410000000001</v>
      </c>
    </row>
    <row r="117" spans="1:71">
      <c r="A117" s="10">
        <v>14</v>
      </c>
      <c r="B117">
        <v>200</v>
      </c>
      <c r="C117">
        <v>0.19270000000000001</v>
      </c>
      <c r="D117">
        <v>0.31709999999999999</v>
      </c>
      <c r="E117">
        <v>11.1111</v>
      </c>
      <c r="F117">
        <v>0.3306</v>
      </c>
      <c r="G117">
        <v>94.697000000000003</v>
      </c>
      <c r="H117">
        <v>0.83189999999999997</v>
      </c>
      <c r="I117">
        <v>19.8</v>
      </c>
      <c r="J117">
        <v>5.5</v>
      </c>
      <c r="K117">
        <v>7.5</v>
      </c>
      <c r="L117">
        <v>13</v>
      </c>
      <c r="M117">
        <v>18</v>
      </c>
      <c r="N117">
        <v>18</v>
      </c>
      <c r="O117">
        <v>19</v>
      </c>
      <c r="P117">
        <v>20</v>
      </c>
      <c r="Q117">
        <v>20</v>
      </c>
      <c r="R117">
        <v>18</v>
      </c>
      <c r="S117">
        <v>23</v>
      </c>
      <c r="T117">
        <v>19</v>
      </c>
      <c r="U117">
        <v>23</v>
      </c>
      <c r="V117">
        <v>22</v>
      </c>
      <c r="W117">
        <v>1</v>
      </c>
      <c r="X117">
        <v>5</v>
      </c>
      <c r="Y117">
        <v>6</v>
      </c>
      <c r="Z117">
        <v>5</v>
      </c>
      <c r="AA117">
        <v>11</v>
      </c>
      <c r="AB117">
        <v>9</v>
      </c>
      <c r="AC117">
        <v>19</v>
      </c>
      <c r="AD117">
        <v>21</v>
      </c>
      <c r="AE117">
        <v>15</v>
      </c>
      <c r="AF117">
        <v>21</v>
      </c>
      <c r="AG117">
        <v>11</v>
      </c>
      <c r="AH117">
        <v>23</v>
      </c>
      <c r="AI117">
        <v>13</v>
      </c>
      <c r="AJ117">
        <v>12</v>
      </c>
      <c r="AK117">
        <v>8</v>
      </c>
      <c r="AL117">
        <v>6</v>
      </c>
      <c r="AM117">
        <v>8</v>
      </c>
      <c r="AN117">
        <v>4</v>
      </c>
      <c r="AO117">
        <v>2</v>
      </c>
      <c r="AP117">
        <v>21</v>
      </c>
      <c r="AQ117">
        <v>0</v>
      </c>
      <c r="AR117">
        <v>20</v>
      </c>
      <c r="AS117">
        <v>2</v>
      </c>
      <c r="AT117">
        <v>19</v>
      </c>
      <c r="AU117">
        <v>8</v>
      </c>
      <c r="AV117">
        <v>16</v>
      </c>
      <c r="AW117">
        <v>10</v>
      </c>
      <c r="AX117">
        <v>13</v>
      </c>
      <c r="AY117">
        <v>10</v>
      </c>
      <c r="AZ117">
        <v>9</v>
      </c>
      <c r="BA117">
        <v>8</v>
      </c>
      <c r="BB117">
        <v>8</v>
      </c>
      <c r="BC117">
        <v>4</v>
      </c>
      <c r="BD117">
        <v>4</v>
      </c>
      <c r="BE117">
        <v>6</v>
      </c>
      <c r="BF117">
        <v>4</v>
      </c>
      <c r="BG117">
        <v>6</v>
      </c>
      <c r="BH117">
        <v>7</v>
      </c>
      <c r="BI117">
        <v>3</v>
      </c>
      <c r="BJ117">
        <v>12</v>
      </c>
      <c r="BK117">
        <v>9.81</v>
      </c>
      <c r="BL117">
        <v>8</v>
      </c>
      <c r="BM117">
        <v>1</v>
      </c>
      <c r="BN117">
        <v>0.17036699999999999</v>
      </c>
      <c r="BO117">
        <v>-3.7409720000000002</v>
      </c>
      <c r="BP117">
        <v>8.2443000000000002E-2</v>
      </c>
      <c r="BQ117">
        <v>-3.5073080000000001</v>
      </c>
      <c r="BR117">
        <v>1.7228E-2</v>
      </c>
      <c r="BS117">
        <v>-2.4039030000000001</v>
      </c>
    </row>
    <row r="118" spans="1:71">
      <c r="A118" s="10">
        <v>15</v>
      </c>
      <c r="B118">
        <v>200</v>
      </c>
      <c r="C118">
        <v>6.5199999999999994E-2</v>
      </c>
      <c r="D118">
        <v>0.31809999999999999</v>
      </c>
      <c r="E118">
        <v>14.141400000000001</v>
      </c>
      <c r="F118">
        <v>0.34060000000000001</v>
      </c>
      <c r="G118">
        <v>81.818200000000004</v>
      </c>
      <c r="H118">
        <v>1.1504000000000001</v>
      </c>
      <c r="I118">
        <v>22</v>
      </c>
      <c r="J118">
        <v>8</v>
      </c>
      <c r="K118">
        <v>10.5</v>
      </c>
      <c r="L118">
        <v>18.5</v>
      </c>
      <c r="M118">
        <v>19</v>
      </c>
      <c r="N118">
        <v>20</v>
      </c>
      <c r="O118">
        <v>18</v>
      </c>
      <c r="P118">
        <v>20</v>
      </c>
      <c r="Q118">
        <v>21</v>
      </c>
      <c r="R118">
        <v>20</v>
      </c>
      <c r="S118">
        <v>20</v>
      </c>
      <c r="T118">
        <v>19</v>
      </c>
      <c r="U118">
        <v>21</v>
      </c>
      <c r="V118">
        <v>22</v>
      </c>
      <c r="W118">
        <v>0</v>
      </c>
      <c r="X118">
        <v>4</v>
      </c>
      <c r="Y118">
        <v>8</v>
      </c>
      <c r="Z118">
        <v>6</v>
      </c>
      <c r="AA118">
        <v>8</v>
      </c>
      <c r="AB118">
        <v>11</v>
      </c>
      <c r="AC118">
        <v>15</v>
      </c>
      <c r="AD118">
        <v>18</v>
      </c>
      <c r="AE118">
        <v>21</v>
      </c>
      <c r="AF118">
        <v>22</v>
      </c>
      <c r="AG118">
        <v>16</v>
      </c>
      <c r="AH118">
        <v>18</v>
      </c>
      <c r="AI118">
        <v>18</v>
      </c>
      <c r="AJ118">
        <v>11</v>
      </c>
      <c r="AK118">
        <v>6</v>
      </c>
      <c r="AL118">
        <v>4</v>
      </c>
      <c r="AM118">
        <v>7</v>
      </c>
      <c r="AN118">
        <v>6</v>
      </c>
      <c r="AO118">
        <v>1</v>
      </c>
      <c r="AP118">
        <v>22</v>
      </c>
      <c r="AQ118">
        <v>0</v>
      </c>
      <c r="AR118">
        <v>18</v>
      </c>
      <c r="AS118">
        <v>0</v>
      </c>
      <c r="AT118">
        <v>15</v>
      </c>
      <c r="AU118">
        <v>8</v>
      </c>
      <c r="AV118">
        <v>14</v>
      </c>
      <c r="AW118">
        <v>13</v>
      </c>
      <c r="AX118">
        <v>15</v>
      </c>
      <c r="AY118">
        <v>11</v>
      </c>
      <c r="AZ118">
        <v>11</v>
      </c>
      <c r="BA118">
        <v>10</v>
      </c>
      <c r="BB118">
        <v>11</v>
      </c>
      <c r="BC118">
        <v>4</v>
      </c>
      <c r="BD118">
        <v>7</v>
      </c>
      <c r="BE118">
        <v>2</v>
      </c>
      <c r="BF118">
        <v>3</v>
      </c>
      <c r="BG118">
        <v>4</v>
      </c>
      <c r="BH118">
        <v>4</v>
      </c>
      <c r="BI118">
        <v>3</v>
      </c>
      <c r="BJ118">
        <v>15</v>
      </c>
      <c r="BK118">
        <v>9.86</v>
      </c>
      <c r="BL118">
        <v>9</v>
      </c>
      <c r="BM118">
        <v>1</v>
      </c>
      <c r="BN118">
        <v>0.37782500000000002</v>
      </c>
      <c r="BO118">
        <v>-3.7572480000000001</v>
      </c>
      <c r="BP118">
        <v>-0.27799499999999999</v>
      </c>
      <c r="BQ118">
        <v>-4.0042590000000002</v>
      </c>
      <c r="BR118">
        <v>-0.84714500000000004</v>
      </c>
      <c r="BS118">
        <v>-2.7557809999999998</v>
      </c>
    </row>
    <row r="119" spans="1:71">
      <c r="A119" s="10">
        <v>16</v>
      </c>
      <c r="B119">
        <v>200</v>
      </c>
      <c r="C119">
        <v>0.27279999999999999</v>
      </c>
      <c r="D119">
        <v>0.30990000000000001</v>
      </c>
      <c r="E119">
        <v>13.1313</v>
      </c>
      <c r="F119">
        <v>0.3715</v>
      </c>
      <c r="G119">
        <v>87.878799999999998</v>
      </c>
      <c r="H119">
        <v>0.86609999999999998</v>
      </c>
      <c r="I119">
        <v>20.67</v>
      </c>
      <c r="J119">
        <v>9</v>
      </c>
      <c r="K119">
        <v>9</v>
      </c>
      <c r="L119">
        <v>18</v>
      </c>
      <c r="M119">
        <v>17</v>
      </c>
      <c r="N119">
        <v>18</v>
      </c>
      <c r="O119">
        <v>21</v>
      </c>
      <c r="P119">
        <v>20</v>
      </c>
      <c r="Q119">
        <v>22</v>
      </c>
      <c r="R119">
        <v>17</v>
      </c>
      <c r="S119">
        <v>23</v>
      </c>
      <c r="T119">
        <v>18</v>
      </c>
      <c r="U119">
        <v>23</v>
      </c>
      <c r="V119">
        <v>21</v>
      </c>
      <c r="W119">
        <v>0</v>
      </c>
      <c r="X119">
        <v>4</v>
      </c>
      <c r="Y119">
        <v>7</v>
      </c>
      <c r="Z119">
        <v>5</v>
      </c>
      <c r="AA119">
        <v>9</v>
      </c>
      <c r="AB119">
        <v>16</v>
      </c>
      <c r="AC119">
        <v>8</v>
      </c>
      <c r="AD119">
        <v>22</v>
      </c>
      <c r="AE119">
        <v>18</v>
      </c>
      <c r="AF119">
        <v>23</v>
      </c>
      <c r="AG119">
        <v>18</v>
      </c>
      <c r="AH119">
        <v>17</v>
      </c>
      <c r="AI119">
        <v>14</v>
      </c>
      <c r="AJ119">
        <v>16</v>
      </c>
      <c r="AK119">
        <v>7</v>
      </c>
      <c r="AL119">
        <v>6</v>
      </c>
      <c r="AM119">
        <v>5</v>
      </c>
      <c r="AN119">
        <v>3</v>
      </c>
      <c r="AO119">
        <v>2</v>
      </c>
      <c r="AP119">
        <v>23</v>
      </c>
      <c r="AQ119">
        <v>0</v>
      </c>
      <c r="AR119">
        <v>18</v>
      </c>
      <c r="AS119">
        <v>1</v>
      </c>
      <c r="AT119">
        <v>21</v>
      </c>
      <c r="AU119">
        <v>9</v>
      </c>
      <c r="AV119">
        <v>20</v>
      </c>
      <c r="AW119">
        <v>6</v>
      </c>
      <c r="AX119">
        <v>18</v>
      </c>
      <c r="AY119">
        <v>8</v>
      </c>
      <c r="AZ119">
        <v>7</v>
      </c>
      <c r="BA119">
        <v>3</v>
      </c>
      <c r="BB119">
        <v>6</v>
      </c>
      <c r="BC119">
        <v>5</v>
      </c>
      <c r="BD119">
        <v>7</v>
      </c>
      <c r="BE119">
        <v>2</v>
      </c>
      <c r="BF119">
        <v>8</v>
      </c>
      <c r="BG119">
        <v>5</v>
      </c>
      <c r="BH119">
        <v>5</v>
      </c>
      <c r="BI119">
        <v>4</v>
      </c>
      <c r="BJ119">
        <v>14</v>
      </c>
      <c r="BK119">
        <v>9.7200000000000006</v>
      </c>
      <c r="BL119">
        <v>8</v>
      </c>
      <c r="BM119">
        <v>1</v>
      </c>
      <c r="BN119">
        <v>0.528694</v>
      </c>
      <c r="BO119">
        <v>-3.7572670000000001</v>
      </c>
      <c r="BP119">
        <v>-0.241679</v>
      </c>
      <c r="BQ119">
        <v>-3.632123</v>
      </c>
      <c r="BR119">
        <v>0.20111399999999999</v>
      </c>
      <c r="BS119">
        <v>-2.680183</v>
      </c>
    </row>
    <row r="120" spans="1:71">
      <c r="A120" s="10">
        <v>17</v>
      </c>
      <c r="B120">
        <v>200</v>
      </c>
      <c r="C120">
        <v>0.2707</v>
      </c>
      <c r="D120">
        <v>0.32050000000000001</v>
      </c>
      <c r="E120">
        <v>14.141400000000001</v>
      </c>
      <c r="F120">
        <v>0.35099999999999998</v>
      </c>
      <c r="G120">
        <v>93.181799999999996</v>
      </c>
      <c r="H120">
        <v>0.73640000000000005</v>
      </c>
      <c r="I120">
        <v>18.100000000000001</v>
      </c>
      <c r="J120">
        <v>7</v>
      </c>
      <c r="K120">
        <v>9.5</v>
      </c>
      <c r="L120">
        <v>16.5</v>
      </c>
      <c r="M120">
        <v>16</v>
      </c>
      <c r="N120">
        <v>20</v>
      </c>
      <c r="O120">
        <v>20</v>
      </c>
      <c r="P120">
        <v>22</v>
      </c>
      <c r="Q120">
        <v>22</v>
      </c>
      <c r="R120">
        <v>16</v>
      </c>
      <c r="S120">
        <v>22</v>
      </c>
      <c r="T120">
        <v>20</v>
      </c>
      <c r="U120">
        <v>20</v>
      </c>
      <c r="V120">
        <v>22</v>
      </c>
      <c r="W120">
        <v>2</v>
      </c>
      <c r="X120">
        <v>4</v>
      </c>
      <c r="Y120">
        <v>3</v>
      </c>
      <c r="Z120">
        <v>16</v>
      </c>
      <c r="AA120">
        <v>15</v>
      </c>
      <c r="AB120">
        <v>9</v>
      </c>
      <c r="AC120">
        <v>9</v>
      </c>
      <c r="AD120">
        <v>11</v>
      </c>
      <c r="AE120">
        <v>19</v>
      </c>
      <c r="AF120">
        <v>22</v>
      </c>
      <c r="AG120">
        <v>14</v>
      </c>
      <c r="AH120">
        <v>16</v>
      </c>
      <c r="AI120">
        <v>14</v>
      </c>
      <c r="AJ120">
        <v>16</v>
      </c>
      <c r="AK120">
        <v>10</v>
      </c>
      <c r="AL120">
        <v>7</v>
      </c>
      <c r="AM120">
        <v>6</v>
      </c>
      <c r="AN120">
        <v>3</v>
      </c>
      <c r="AO120">
        <v>4</v>
      </c>
      <c r="AP120">
        <v>21</v>
      </c>
      <c r="AQ120">
        <v>3</v>
      </c>
      <c r="AR120">
        <v>22</v>
      </c>
      <c r="AS120">
        <v>0</v>
      </c>
      <c r="AT120">
        <v>18</v>
      </c>
      <c r="AU120">
        <v>7</v>
      </c>
      <c r="AV120">
        <v>10</v>
      </c>
      <c r="AW120">
        <v>7</v>
      </c>
      <c r="AX120">
        <v>16</v>
      </c>
      <c r="AY120">
        <v>10</v>
      </c>
      <c r="AZ120">
        <v>14</v>
      </c>
      <c r="BA120">
        <v>10</v>
      </c>
      <c r="BB120">
        <v>9</v>
      </c>
      <c r="BC120">
        <v>2</v>
      </c>
      <c r="BD120">
        <v>5</v>
      </c>
      <c r="BE120">
        <v>3</v>
      </c>
      <c r="BF120">
        <v>6</v>
      </c>
      <c r="BG120">
        <v>6</v>
      </c>
      <c r="BH120">
        <v>4</v>
      </c>
      <c r="BI120">
        <v>2</v>
      </c>
      <c r="BJ120">
        <v>15</v>
      </c>
      <c r="BK120">
        <v>9.69</v>
      </c>
      <c r="BL120">
        <v>9</v>
      </c>
      <c r="BM120">
        <v>3</v>
      </c>
      <c r="BN120">
        <v>0.159332</v>
      </c>
      <c r="BO120">
        <v>-3.2282549999999999</v>
      </c>
      <c r="BP120">
        <v>0.40162799999999999</v>
      </c>
      <c r="BQ120">
        <v>-3.7139350000000002</v>
      </c>
      <c r="BR120">
        <v>-0.145841</v>
      </c>
      <c r="BS120">
        <v>-2.7608830000000002</v>
      </c>
    </row>
    <row r="121" spans="1:71">
      <c r="A121" s="10">
        <v>18</v>
      </c>
      <c r="B121">
        <v>200</v>
      </c>
      <c r="C121">
        <v>1.0102</v>
      </c>
      <c r="D121">
        <v>0.32990000000000003</v>
      </c>
      <c r="E121">
        <v>13.1313</v>
      </c>
      <c r="F121">
        <v>0.32850000000000001</v>
      </c>
      <c r="G121">
        <v>87.878799999999998</v>
      </c>
      <c r="H121">
        <v>0.75209999999999999</v>
      </c>
      <c r="I121">
        <v>24.75</v>
      </c>
      <c r="J121">
        <v>5.5</v>
      </c>
      <c r="K121">
        <v>6.5</v>
      </c>
      <c r="L121">
        <v>12</v>
      </c>
      <c r="M121">
        <v>19</v>
      </c>
      <c r="N121">
        <v>18</v>
      </c>
      <c r="O121">
        <v>22</v>
      </c>
      <c r="P121">
        <v>19</v>
      </c>
      <c r="Q121">
        <v>22</v>
      </c>
      <c r="R121">
        <v>11</v>
      </c>
      <c r="S121">
        <v>26</v>
      </c>
      <c r="T121">
        <v>17</v>
      </c>
      <c r="U121">
        <v>20</v>
      </c>
      <c r="V121">
        <v>26</v>
      </c>
      <c r="W121">
        <v>4</v>
      </c>
      <c r="X121">
        <v>4</v>
      </c>
      <c r="Y121">
        <v>2</v>
      </c>
      <c r="Z121">
        <v>16</v>
      </c>
      <c r="AA121">
        <v>6</v>
      </c>
      <c r="AB121">
        <v>8</v>
      </c>
      <c r="AC121">
        <v>12</v>
      </c>
      <c r="AD121">
        <v>20</v>
      </c>
      <c r="AE121">
        <v>13</v>
      </c>
      <c r="AF121">
        <v>32</v>
      </c>
      <c r="AG121">
        <v>11</v>
      </c>
      <c r="AH121">
        <v>12</v>
      </c>
      <c r="AI121">
        <v>16</v>
      </c>
      <c r="AJ121">
        <v>14</v>
      </c>
      <c r="AK121">
        <v>10</v>
      </c>
      <c r="AL121">
        <v>5</v>
      </c>
      <c r="AM121">
        <v>11</v>
      </c>
      <c r="AN121">
        <v>3</v>
      </c>
      <c r="AO121">
        <v>1</v>
      </c>
      <c r="AP121">
        <v>32</v>
      </c>
      <c r="AQ121">
        <v>3</v>
      </c>
      <c r="AR121">
        <v>15</v>
      </c>
      <c r="AS121">
        <v>1</v>
      </c>
      <c r="AT121">
        <v>22</v>
      </c>
      <c r="AU121">
        <v>4</v>
      </c>
      <c r="AV121">
        <v>17</v>
      </c>
      <c r="AW121">
        <v>9</v>
      </c>
      <c r="AX121">
        <v>10</v>
      </c>
      <c r="AY121">
        <v>13</v>
      </c>
      <c r="AZ121">
        <v>10</v>
      </c>
      <c r="BA121">
        <v>4</v>
      </c>
      <c r="BB121">
        <v>6</v>
      </c>
      <c r="BC121">
        <v>7</v>
      </c>
      <c r="BD121">
        <v>3</v>
      </c>
      <c r="BE121">
        <v>2</v>
      </c>
      <c r="BF121">
        <v>5</v>
      </c>
      <c r="BG121">
        <v>7</v>
      </c>
      <c r="BH121">
        <v>3</v>
      </c>
      <c r="BI121">
        <v>4</v>
      </c>
      <c r="BJ121">
        <v>13</v>
      </c>
      <c r="BK121">
        <v>9.7200000000000006</v>
      </c>
      <c r="BL121">
        <v>8</v>
      </c>
      <c r="BM121">
        <v>1</v>
      </c>
      <c r="BN121">
        <v>2.103844</v>
      </c>
      <c r="BO121">
        <v>-3.1984680000000001</v>
      </c>
      <c r="BP121">
        <v>-0.29188799999999998</v>
      </c>
      <c r="BQ121">
        <v>-3.1000869999999998</v>
      </c>
      <c r="BR121">
        <v>0.59417900000000001</v>
      </c>
      <c r="BS121">
        <v>-2.5802130000000001</v>
      </c>
    </row>
    <row r="122" spans="1:71" s="9" customFormat="1">
      <c r="A122" s="10" t="s">
        <v>38</v>
      </c>
      <c r="B122" s="9">
        <v>200</v>
      </c>
      <c r="C122" s="9">
        <v>0.18679999999999999</v>
      </c>
      <c r="D122" s="9">
        <v>0.31740000000000002</v>
      </c>
      <c r="E122" s="9">
        <v>11.1111</v>
      </c>
      <c r="F122" s="9">
        <v>0.32490000000000002</v>
      </c>
      <c r="G122" s="9">
        <v>100.7576</v>
      </c>
      <c r="H122" s="9">
        <v>0.66020000000000001</v>
      </c>
      <c r="I122" s="9">
        <v>20.89</v>
      </c>
      <c r="J122" s="9">
        <v>14</v>
      </c>
      <c r="K122" s="9">
        <v>6.5</v>
      </c>
      <c r="L122" s="9">
        <v>20.5</v>
      </c>
      <c r="M122" s="9">
        <v>19</v>
      </c>
      <c r="N122" s="9">
        <v>20</v>
      </c>
      <c r="O122" s="9">
        <v>21</v>
      </c>
      <c r="P122" s="9">
        <v>20</v>
      </c>
      <c r="Q122" s="9">
        <v>21</v>
      </c>
      <c r="R122" s="9">
        <v>17</v>
      </c>
      <c r="S122" s="9">
        <v>23</v>
      </c>
      <c r="T122" s="9">
        <v>17</v>
      </c>
      <c r="U122" s="9">
        <v>20</v>
      </c>
      <c r="V122" s="9">
        <v>22</v>
      </c>
      <c r="W122" s="9">
        <v>4</v>
      </c>
      <c r="X122" s="9">
        <v>5</v>
      </c>
      <c r="Y122" s="9">
        <v>5</v>
      </c>
      <c r="Z122" s="9">
        <v>14</v>
      </c>
      <c r="AA122" s="9">
        <v>11</v>
      </c>
      <c r="AB122" s="9">
        <v>10</v>
      </c>
      <c r="AC122" s="9">
        <v>10</v>
      </c>
      <c r="AD122" s="9">
        <v>12</v>
      </c>
      <c r="AE122" s="9">
        <v>13</v>
      </c>
      <c r="AF122" s="9">
        <v>19</v>
      </c>
      <c r="AG122" s="9">
        <v>28</v>
      </c>
      <c r="AH122" s="9">
        <v>15</v>
      </c>
      <c r="AI122" s="9">
        <v>10</v>
      </c>
      <c r="AJ122" s="9">
        <v>9</v>
      </c>
      <c r="AK122" s="9">
        <v>8</v>
      </c>
      <c r="AL122" s="9">
        <v>7</v>
      </c>
      <c r="AM122" s="9">
        <v>12</v>
      </c>
      <c r="AN122" s="9">
        <v>5</v>
      </c>
      <c r="AO122" s="9">
        <v>3</v>
      </c>
      <c r="AP122" s="9">
        <v>18</v>
      </c>
      <c r="AQ122" s="9">
        <v>1</v>
      </c>
      <c r="AR122" s="9">
        <v>23</v>
      </c>
      <c r="AS122" s="9">
        <v>1</v>
      </c>
      <c r="AT122" s="9">
        <v>15</v>
      </c>
      <c r="AU122" s="9">
        <v>11</v>
      </c>
      <c r="AV122" s="9">
        <v>21</v>
      </c>
      <c r="AW122" s="9">
        <v>10</v>
      </c>
      <c r="AX122" s="9">
        <v>8</v>
      </c>
      <c r="AY122" s="9">
        <v>6</v>
      </c>
      <c r="AZ122" s="9">
        <v>12</v>
      </c>
      <c r="BA122" s="9">
        <v>8</v>
      </c>
      <c r="BB122" s="9">
        <v>6</v>
      </c>
      <c r="BC122" s="9">
        <v>7</v>
      </c>
      <c r="BD122" s="9">
        <v>6</v>
      </c>
      <c r="BE122" s="9">
        <v>5</v>
      </c>
      <c r="BF122" s="9">
        <v>12</v>
      </c>
      <c r="BG122" s="9">
        <v>3</v>
      </c>
      <c r="BH122" s="9">
        <v>2</v>
      </c>
      <c r="BI122" s="9">
        <v>2</v>
      </c>
      <c r="BJ122" s="9">
        <v>13</v>
      </c>
      <c r="BK122" s="9">
        <v>9.81</v>
      </c>
      <c r="BL122" s="9">
        <v>8</v>
      </c>
      <c r="BM122" s="9">
        <v>3</v>
      </c>
      <c r="BN122" s="9">
        <v>-0.38155299999999998</v>
      </c>
      <c r="BO122" s="9">
        <v>-3.661778</v>
      </c>
      <c r="BP122" s="9">
        <v>0.42407499999999998</v>
      </c>
      <c r="BQ122" s="9">
        <v>-3.5260820000000002</v>
      </c>
      <c r="BR122" s="9">
        <v>-0.69410099999999997</v>
      </c>
      <c r="BS122" s="9">
        <v>-2.3618429999999999</v>
      </c>
    </row>
    <row r="123" spans="1:71">
      <c r="A123" s="10">
        <v>20</v>
      </c>
      <c r="B123">
        <v>200</v>
      </c>
      <c r="C123">
        <v>0.21529999999999999</v>
      </c>
      <c r="D123">
        <v>0.31519999999999998</v>
      </c>
      <c r="E123">
        <v>12.1212</v>
      </c>
      <c r="F123">
        <v>0.34310000000000002</v>
      </c>
      <c r="G123">
        <v>88.636399999999995</v>
      </c>
      <c r="H123">
        <v>0.89810000000000001</v>
      </c>
      <c r="I123">
        <v>18.8</v>
      </c>
      <c r="J123">
        <v>14.5</v>
      </c>
      <c r="K123">
        <v>5.5</v>
      </c>
      <c r="L123">
        <v>20</v>
      </c>
      <c r="M123">
        <v>18</v>
      </c>
      <c r="N123">
        <v>20</v>
      </c>
      <c r="O123">
        <v>21</v>
      </c>
      <c r="P123">
        <v>18</v>
      </c>
      <c r="Q123">
        <v>22</v>
      </c>
      <c r="R123">
        <v>17</v>
      </c>
      <c r="S123">
        <v>20</v>
      </c>
      <c r="T123">
        <v>19</v>
      </c>
      <c r="U123">
        <v>24</v>
      </c>
      <c r="V123">
        <v>21</v>
      </c>
      <c r="W123">
        <v>3</v>
      </c>
      <c r="X123">
        <v>3</v>
      </c>
      <c r="Y123">
        <v>3</v>
      </c>
      <c r="Z123">
        <v>9</v>
      </c>
      <c r="AA123">
        <v>7</v>
      </c>
      <c r="AB123">
        <v>13</v>
      </c>
      <c r="AC123">
        <v>19</v>
      </c>
      <c r="AD123">
        <v>20</v>
      </c>
      <c r="AE123">
        <v>11</v>
      </c>
      <c r="AF123">
        <v>20</v>
      </c>
      <c r="AG123">
        <v>29</v>
      </c>
      <c r="AH123">
        <v>8</v>
      </c>
      <c r="AI123">
        <v>12</v>
      </c>
      <c r="AJ123">
        <v>16</v>
      </c>
      <c r="AK123">
        <v>4</v>
      </c>
      <c r="AL123">
        <v>11</v>
      </c>
      <c r="AM123">
        <v>8</v>
      </c>
      <c r="AN123">
        <v>2</v>
      </c>
      <c r="AO123">
        <v>2</v>
      </c>
      <c r="AP123">
        <v>19</v>
      </c>
      <c r="AQ123">
        <v>0</v>
      </c>
      <c r="AR123">
        <v>19</v>
      </c>
      <c r="AS123">
        <v>0</v>
      </c>
      <c r="AT123">
        <v>25</v>
      </c>
      <c r="AU123">
        <v>8</v>
      </c>
      <c r="AV123">
        <v>9</v>
      </c>
      <c r="AW123">
        <v>10</v>
      </c>
      <c r="AX123">
        <v>12</v>
      </c>
      <c r="AY123">
        <v>9</v>
      </c>
      <c r="AZ123">
        <v>11</v>
      </c>
      <c r="BA123">
        <v>6</v>
      </c>
      <c r="BB123">
        <v>10</v>
      </c>
      <c r="BC123">
        <v>8</v>
      </c>
      <c r="BD123">
        <v>7</v>
      </c>
      <c r="BE123">
        <v>9</v>
      </c>
      <c r="BF123">
        <v>7</v>
      </c>
      <c r="BG123">
        <v>4</v>
      </c>
      <c r="BH123">
        <v>2</v>
      </c>
      <c r="BI123">
        <v>3</v>
      </c>
      <c r="BJ123">
        <v>12</v>
      </c>
      <c r="BK123">
        <v>9.84</v>
      </c>
      <c r="BL123">
        <v>9</v>
      </c>
      <c r="BM123">
        <v>5</v>
      </c>
      <c r="BN123">
        <v>-0.202879</v>
      </c>
      <c r="BO123">
        <v>-3.7148949999999998</v>
      </c>
      <c r="BP123">
        <v>-0.23757600000000001</v>
      </c>
      <c r="BQ123">
        <v>-3.9206729999999999</v>
      </c>
      <c r="BR123">
        <v>0.84715200000000002</v>
      </c>
      <c r="BS123">
        <v>-2.4289420000000002</v>
      </c>
    </row>
    <row r="124" spans="1:71">
      <c r="A124" s="10">
        <v>21</v>
      </c>
      <c r="B124">
        <v>200</v>
      </c>
      <c r="C124">
        <v>0.31130000000000002</v>
      </c>
      <c r="D124">
        <v>0.31859999999999999</v>
      </c>
      <c r="E124">
        <v>12.1212</v>
      </c>
      <c r="F124">
        <v>0.33239999999999997</v>
      </c>
      <c r="G124">
        <v>87.878799999999998</v>
      </c>
      <c r="H124">
        <v>0.78900000000000003</v>
      </c>
      <c r="I124">
        <v>22.63</v>
      </c>
      <c r="J124">
        <v>11.5</v>
      </c>
      <c r="K124">
        <v>10.5</v>
      </c>
      <c r="L124">
        <v>22</v>
      </c>
      <c r="M124">
        <v>20</v>
      </c>
      <c r="N124">
        <v>21</v>
      </c>
      <c r="O124">
        <v>22</v>
      </c>
      <c r="P124">
        <v>17</v>
      </c>
      <c r="Q124">
        <v>22</v>
      </c>
      <c r="R124">
        <v>17</v>
      </c>
      <c r="S124">
        <v>20</v>
      </c>
      <c r="T124">
        <v>16</v>
      </c>
      <c r="U124">
        <v>23</v>
      </c>
      <c r="V124">
        <v>22</v>
      </c>
      <c r="W124">
        <v>0</v>
      </c>
      <c r="X124">
        <v>8</v>
      </c>
      <c r="Y124">
        <v>5</v>
      </c>
      <c r="Z124">
        <v>11</v>
      </c>
      <c r="AA124">
        <v>13</v>
      </c>
      <c r="AB124">
        <v>9</v>
      </c>
      <c r="AC124">
        <v>10</v>
      </c>
      <c r="AD124">
        <v>7</v>
      </c>
      <c r="AE124">
        <v>21</v>
      </c>
      <c r="AF124">
        <v>25</v>
      </c>
      <c r="AG124">
        <v>23</v>
      </c>
      <c r="AH124">
        <v>13</v>
      </c>
      <c r="AI124">
        <v>7</v>
      </c>
      <c r="AJ124">
        <v>21</v>
      </c>
      <c r="AK124">
        <v>8</v>
      </c>
      <c r="AL124">
        <v>7</v>
      </c>
      <c r="AM124">
        <v>5</v>
      </c>
      <c r="AN124">
        <v>3</v>
      </c>
      <c r="AO124">
        <v>4</v>
      </c>
      <c r="AP124">
        <v>25</v>
      </c>
      <c r="AQ124">
        <v>2</v>
      </c>
      <c r="AR124">
        <v>16</v>
      </c>
      <c r="AS124">
        <v>4</v>
      </c>
      <c r="AT124">
        <v>19</v>
      </c>
      <c r="AU124">
        <v>9</v>
      </c>
      <c r="AV124">
        <v>17</v>
      </c>
      <c r="AW124">
        <v>7</v>
      </c>
      <c r="AX124">
        <v>17</v>
      </c>
      <c r="AY124">
        <v>7</v>
      </c>
      <c r="AZ124">
        <v>6</v>
      </c>
      <c r="BA124">
        <v>8</v>
      </c>
      <c r="BB124">
        <v>4</v>
      </c>
      <c r="BC124">
        <v>9</v>
      </c>
      <c r="BD124">
        <v>5</v>
      </c>
      <c r="BE124">
        <v>6</v>
      </c>
      <c r="BF124">
        <v>4</v>
      </c>
      <c r="BG124">
        <v>3</v>
      </c>
      <c r="BH124">
        <v>3</v>
      </c>
      <c r="BI124">
        <v>3</v>
      </c>
      <c r="BJ124">
        <v>16</v>
      </c>
      <c r="BK124">
        <v>9.6300000000000008</v>
      </c>
      <c r="BL124">
        <v>8</v>
      </c>
      <c r="BM124">
        <v>1</v>
      </c>
      <c r="BN124">
        <v>0.89600400000000002</v>
      </c>
      <c r="BO124">
        <v>-3.465395</v>
      </c>
      <c r="BP124">
        <v>-0.39909299999999998</v>
      </c>
      <c r="BQ124">
        <v>-2.8287179999999998</v>
      </c>
      <c r="BR124">
        <v>0.18251600000000001</v>
      </c>
      <c r="BS124">
        <v>-2.2633200000000002</v>
      </c>
    </row>
    <row r="125" spans="1:71">
      <c r="A125" s="10">
        <v>22</v>
      </c>
      <c r="B125">
        <v>200</v>
      </c>
      <c r="C125">
        <v>0.14099999999999999</v>
      </c>
      <c r="D125">
        <v>0.30270000000000002</v>
      </c>
      <c r="E125">
        <v>10.101000000000001</v>
      </c>
      <c r="F125">
        <v>0.33950000000000002</v>
      </c>
      <c r="G125">
        <v>90.151499999999999</v>
      </c>
      <c r="H125">
        <v>0.33329999999999999</v>
      </c>
      <c r="I125">
        <v>20.89</v>
      </c>
      <c r="J125">
        <v>6.5</v>
      </c>
      <c r="K125">
        <v>10</v>
      </c>
      <c r="L125">
        <v>16.5</v>
      </c>
      <c r="M125">
        <v>20</v>
      </c>
      <c r="N125">
        <v>20</v>
      </c>
      <c r="O125">
        <v>20</v>
      </c>
      <c r="P125">
        <v>19</v>
      </c>
      <c r="Q125">
        <v>23</v>
      </c>
      <c r="R125">
        <v>19</v>
      </c>
      <c r="S125">
        <v>17</v>
      </c>
      <c r="T125">
        <v>19</v>
      </c>
      <c r="U125">
        <v>22</v>
      </c>
      <c r="V125">
        <v>21</v>
      </c>
      <c r="W125">
        <v>2</v>
      </c>
      <c r="X125">
        <v>4</v>
      </c>
      <c r="Y125">
        <v>8</v>
      </c>
      <c r="Z125">
        <v>6</v>
      </c>
      <c r="AA125">
        <v>10</v>
      </c>
      <c r="AB125">
        <v>14</v>
      </c>
      <c r="AC125">
        <v>16</v>
      </c>
      <c r="AD125">
        <v>18</v>
      </c>
      <c r="AE125">
        <v>20</v>
      </c>
      <c r="AF125">
        <v>22</v>
      </c>
      <c r="AG125">
        <v>13</v>
      </c>
      <c r="AH125">
        <v>7</v>
      </c>
      <c r="AI125">
        <v>12</v>
      </c>
      <c r="AJ125">
        <v>11</v>
      </c>
      <c r="AK125">
        <v>12</v>
      </c>
      <c r="AL125">
        <v>4</v>
      </c>
      <c r="AM125">
        <v>10</v>
      </c>
      <c r="AN125">
        <v>8</v>
      </c>
      <c r="AO125">
        <v>3</v>
      </c>
      <c r="AP125">
        <v>22</v>
      </c>
      <c r="AQ125">
        <v>1</v>
      </c>
      <c r="AR125">
        <v>24</v>
      </c>
      <c r="AS125">
        <v>0</v>
      </c>
      <c r="AT125">
        <v>13</v>
      </c>
      <c r="AU125">
        <v>8</v>
      </c>
      <c r="AV125">
        <v>19</v>
      </c>
      <c r="AW125">
        <v>10</v>
      </c>
      <c r="AX125">
        <v>13</v>
      </c>
      <c r="AY125">
        <v>5</v>
      </c>
      <c r="AZ125">
        <v>10</v>
      </c>
      <c r="BA125">
        <v>8</v>
      </c>
      <c r="BB125">
        <v>11</v>
      </c>
      <c r="BC125">
        <v>6</v>
      </c>
      <c r="BD125">
        <v>3</v>
      </c>
      <c r="BE125">
        <v>4</v>
      </c>
      <c r="BF125">
        <v>4</v>
      </c>
      <c r="BG125">
        <v>10</v>
      </c>
      <c r="BH125">
        <v>3</v>
      </c>
      <c r="BI125">
        <v>0</v>
      </c>
      <c r="BJ125">
        <v>16</v>
      </c>
      <c r="BK125">
        <v>9.6199999999999992</v>
      </c>
      <c r="BL125">
        <v>8</v>
      </c>
      <c r="BM125">
        <v>3</v>
      </c>
      <c r="BN125">
        <v>0.36495699999999998</v>
      </c>
      <c r="BO125">
        <v>-3.4994239999999999</v>
      </c>
      <c r="BP125">
        <v>0.86074200000000001</v>
      </c>
      <c r="BQ125">
        <v>-3.977182</v>
      </c>
      <c r="BR125">
        <v>-0.98545300000000002</v>
      </c>
      <c r="BS125">
        <v>-2.1798099999999998</v>
      </c>
    </row>
    <row r="126" spans="1:71">
      <c r="A126" s="10">
        <v>23</v>
      </c>
      <c r="B126">
        <v>200</v>
      </c>
      <c r="C126">
        <v>0.1706</v>
      </c>
      <c r="D126">
        <v>0.30869999999999997</v>
      </c>
      <c r="E126">
        <v>9.0908999999999995</v>
      </c>
      <c r="F126">
        <v>0.35099999999999998</v>
      </c>
      <c r="G126">
        <v>84.090900000000005</v>
      </c>
      <c r="H126">
        <v>0.95369999999999999</v>
      </c>
      <c r="I126">
        <v>18.100000000000001</v>
      </c>
      <c r="J126">
        <v>9.5</v>
      </c>
      <c r="K126">
        <v>8.5</v>
      </c>
      <c r="L126">
        <v>18</v>
      </c>
      <c r="M126">
        <v>21</v>
      </c>
      <c r="N126">
        <v>18</v>
      </c>
      <c r="O126">
        <v>20</v>
      </c>
      <c r="P126">
        <v>21</v>
      </c>
      <c r="Q126">
        <v>19</v>
      </c>
      <c r="R126">
        <v>18</v>
      </c>
      <c r="S126">
        <v>20</v>
      </c>
      <c r="T126">
        <v>18</v>
      </c>
      <c r="U126">
        <v>24</v>
      </c>
      <c r="V126">
        <v>21</v>
      </c>
      <c r="W126">
        <v>3</v>
      </c>
      <c r="X126">
        <v>8</v>
      </c>
      <c r="Y126">
        <v>4</v>
      </c>
      <c r="Z126">
        <v>8</v>
      </c>
      <c r="AA126">
        <v>9</v>
      </c>
      <c r="AB126">
        <v>14</v>
      </c>
      <c r="AC126">
        <v>13</v>
      </c>
      <c r="AD126">
        <v>13</v>
      </c>
      <c r="AE126">
        <v>17</v>
      </c>
      <c r="AF126">
        <v>19</v>
      </c>
      <c r="AG126">
        <v>19</v>
      </c>
      <c r="AH126">
        <v>19</v>
      </c>
      <c r="AI126">
        <v>8</v>
      </c>
      <c r="AJ126">
        <v>11</v>
      </c>
      <c r="AK126">
        <v>7</v>
      </c>
      <c r="AL126">
        <v>17</v>
      </c>
      <c r="AM126">
        <v>3</v>
      </c>
      <c r="AN126">
        <v>5</v>
      </c>
      <c r="AO126">
        <v>3</v>
      </c>
      <c r="AP126">
        <v>19</v>
      </c>
      <c r="AQ126">
        <v>3</v>
      </c>
      <c r="AR126">
        <v>15</v>
      </c>
      <c r="AS126">
        <v>0</v>
      </c>
      <c r="AT126">
        <v>19</v>
      </c>
      <c r="AU126">
        <v>13</v>
      </c>
      <c r="AV126">
        <v>18</v>
      </c>
      <c r="AW126">
        <v>9</v>
      </c>
      <c r="AX126">
        <v>12</v>
      </c>
      <c r="AY126">
        <v>9</v>
      </c>
      <c r="AZ126">
        <v>10</v>
      </c>
      <c r="BA126">
        <v>5</v>
      </c>
      <c r="BB126">
        <v>10</v>
      </c>
      <c r="BC126">
        <v>8</v>
      </c>
      <c r="BD126">
        <v>6</v>
      </c>
      <c r="BE126">
        <v>3</v>
      </c>
      <c r="BF126">
        <v>5</v>
      </c>
      <c r="BG126">
        <v>7</v>
      </c>
      <c r="BH126">
        <v>1</v>
      </c>
      <c r="BI126">
        <v>3</v>
      </c>
      <c r="BJ126">
        <v>15</v>
      </c>
      <c r="BK126">
        <v>9.75</v>
      </c>
      <c r="BL126">
        <v>8</v>
      </c>
      <c r="BM126" t="s">
        <v>50</v>
      </c>
      <c r="BN126">
        <v>-0.195525</v>
      </c>
      <c r="BO126">
        <v>-3.1675689999999999</v>
      </c>
      <c r="BP126">
        <v>-0.48724800000000001</v>
      </c>
      <c r="BQ126">
        <v>-3.8505980000000002</v>
      </c>
      <c r="BR126">
        <v>-0.130965</v>
      </c>
      <c r="BS126">
        <v>-2.0286719999999998</v>
      </c>
    </row>
    <row r="127" spans="1:71">
      <c r="A127" s="10">
        <v>24</v>
      </c>
      <c r="B127">
        <v>200</v>
      </c>
      <c r="C127">
        <v>0.40050000000000002</v>
      </c>
      <c r="D127">
        <v>0.32819999999999999</v>
      </c>
      <c r="E127">
        <v>14.141400000000001</v>
      </c>
      <c r="F127">
        <v>0.33950000000000002</v>
      </c>
      <c r="G127">
        <v>94.697000000000003</v>
      </c>
      <c r="H127">
        <v>0.74109999999999998</v>
      </c>
      <c r="I127">
        <v>20.11</v>
      </c>
      <c r="J127">
        <v>7.5</v>
      </c>
      <c r="K127">
        <v>8</v>
      </c>
      <c r="L127">
        <v>15.5</v>
      </c>
      <c r="M127">
        <v>18</v>
      </c>
      <c r="N127">
        <v>20</v>
      </c>
      <c r="O127">
        <v>18</v>
      </c>
      <c r="P127">
        <v>19</v>
      </c>
      <c r="Q127">
        <v>24</v>
      </c>
      <c r="R127">
        <v>16</v>
      </c>
      <c r="S127">
        <v>22</v>
      </c>
      <c r="T127">
        <v>17</v>
      </c>
      <c r="U127">
        <v>24</v>
      </c>
      <c r="V127">
        <v>22</v>
      </c>
      <c r="W127">
        <v>1</v>
      </c>
      <c r="X127">
        <v>3</v>
      </c>
      <c r="Y127">
        <v>8</v>
      </c>
      <c r="Z127">
        <v>12</v>
      </c>
      <c r="AA127">
        <v>9</v>
      </c>
      <c r="AB127">
        <v>15</v>
      </c>
      <c r="AC127">
        <v>17</v>
      </c>
      <c r="AD127">
        <v>8</v>
      </c>
      <c r="AE127">
        <v>16</v>
      </c>
      <c r="AF127">
        <v>22</v>
      </c>
      <c r="AG127">
        <v>15</v>
      </c>
      <c r="AH127">
        <v>12</v>
      </c>
      <c r="AI127">
        <v>16</v>
      </c>
      <c r="AJ127">
        <v>11</v>
      </c>
      <c r="AK127">
        <v>18</v>
      </c>
      <c r="AL127">
        <v>5</v>
      </c>
      <c r="AM127">
        <v>4</v>
      </c>
      <c r="AN127">
        <v>2</v>
      </c>
      <c r="AO127">
        <v>6</v>
      </c>
      <c r="AP127">
        <v>22</v>
      </c>
      <c r="AQ127">
        <v>0</v>
      </c>
      <c r="AR127">
        <v>14</v>
      </c>
      <c r="AS127">
        <v>0</v>
      </c>
      <c r="AT127">
        <v>24</v>
      </c>
      <c r="AU127">
        <v>5</v>
      </c>
      <c r="AV127">
        <v>16</v>
      </c>
      <c r="AW127">
        <v>13</v>
      </c>
      <c r="AX127">
        <v>10</v>
      </c>
      <c r="AY127">
        <v>13</v>
      </c>
      <c r="AZ127">
        <v>9</v>
      </c>
      <c r="BA127">
        <v>9</v>
      </c>
      <c r="BB127">
        <v>16</v>
      </c>
      <c r="BC127">
        <v>1</v>
      </c>
      <c r="BD127">
        <v>6</v>
      </c>
      <c r="BE127">
        <v>5</v>
      </c>
      <c r="BF127">
        <v>4</v>
      </c>
      <c r="BG127">
        <v>3</v>
      </c>
      <c r="BH127">
        <v>3</v>
      </c>
      <c r="BI127">
        <v>4</v>
      </c>
      <c r="BJ127">
        <v>13</v>
      </c>
      <c r="BK127">
        <v>9.68</v>
      </c>
      <c r="BL127">
        <v>9</v>
      </c>
      <c r="BM127">
        <v>5</v>
      </c>
      <c r="BN127">
        <v>0.32080700000000001</v>
      </c>
      <c r="BO127">
        <v>-3.8364639999999999</v>
      </c>
      <c r="BP127">
        <v>-1.0815410000000001</v>
      </c>
      <c r="BQ127">
        <v>-3.8785409999999998</v>
      </c>
      <c r="BR127">
        <v>0.47490599999999999</v>
      </c>
      <c r="BS127">
        <v>-2.9857109999999998</v>
      </c>
    </row>
    <row r="128" spans="1:71">
      <c r="A128" s="10">
        <v>25</v>
      </c>
      <c r="B128">
        <v>200</v>
      </c>
      <c r="C128">
        <v>0.29749999999999999</v>
      </c>
      <c r="D128">
        <v>0.3281</v>
      </c>
      <c r="E128">
        <v>12.1212</v>
      </c>
      <c r="F128">
        <v>0.3296</v>
      </c>
      <c r="G128">
        <v>88.636399999999995</v>
      </c>
      <c r="H128">
        <v>0.94499999999999995</v>
      </c>
      <c r="I128">
        <v>20</v>
      </c>
      <c r="J128">
        <v>6.5</v>
      </c>
      <c r="K128">
        <v>14</v>
      </c>
      <c r="L128">
        <v>20.5</v>
      </c>
      <c r="M128">
        <v>17</v>
      </c>
      <c r="N128">
        <v>20</v>
      </c>
      <c r="O128">
        <v>22</v>
      </c>
      <c r="P128">
        <v>18</v>
      </c>
      <c r="Q128">
        <v>25</v>
      </c>
      <c r="R128">
        <v>18</v>
      </c>
      <c r="S128">
        <v>18</v>
      </c>
      <c r="T128">
        <v>19</v>
      </c>
      <c r="U128">
        <v>21</v>
      </c>
      <c r="V128">
        <v>22</v>
      </c>
      <c r="W128">
        <v>2</v>
      </c>
      <c r="X128">
        <v>6</v>
      </c>
      <c r="Y128">
        <v>5</v>
      </c>
      <c r="Z128">
        <v>7</v>
      </c>
      <c r="AA128">
        <v>9</v>
      </c>
      <c r="AB128">
        <v>14</v>
      </c>
      <c r="AC128">
        <v>8</v>
      </c>
      <c r="AD128">
        <v>16</v>
      </c>
      <c r="AE128">
        <v>28</v>
      </c>
      <c r="AF128">
        <v>14</v>
      </c>
      <c r="AG128">
        <v>13</v>
      </c>
      <c r="AH128">
        <v>16</v>
      </c>
      <c r="AI128">
        <v>24</v>
      </c>
      <c r="AJ128">
        <v>9</v>
      </c>
      <c r="AK128">
        <v>14</v>
      </c>
      <c r="AL128">
        <v>7</v>
      </c>
      <c r="AM128">
        <v>3</v>
      </c>
      <c r="AN128">
        <v>3</v>
      </c>
      <c r="AO128">
        <v>2</v>
      </c>
      <c r="AP128">
        <v>14</v>
      </c>
      <c r="AQ128">
        <v>0</v>
      </c>
      <c r="AR128">
        <v>16</v>
      </c>
      <c r="AS128">
        <v>2</v>
      </c>
      <c r="AT128">
        <v>21</v>
      </c>
      <c r="AU128">
        <v>8</v>
      </c>
      <c r="AV128">
        <v>25</v>
      </c>
      <c r="AW128">
        <v>13</v>
      </c>
      <c r="AX128">
        <v>9</v>
      </c>
      <c r="AY128">
        <v>11</v>
      </c>
      <c r="AZ128">
        <v>10</v>
      </c>
      <c r="BA128">
        <v>12</v>
      </c>
      <c r="BB128">
        <v>9</v>
      </c>
      <c r="BC128">
        <v>4</v>
      </c>
      <c r="BD128">
        <v>6</v>
      </c>
      <c r="BE128">
        <v>3</v>
      </c>
      <c r="BF128">
        <v>4</v>
      </c>
      <c r="BG128">
        <v>5</v>
      </c>
      <c r="BH128">
        <v>1</v>
      </c>
      <c r="BI128">
        <v>1</v>
      </c>
      <c r="BJ128">
        <v>16</v>
      </c>
      <c r="BK128">
        <v>9.7200000000000006</v>
      </c>
      <c r="BL128">
        <v>8</v>
      </c>
      <c r="BM128">
        <v>7</v>
      </c>
      <c r="BN128">
        <v>-1.134592</v>
      </c>
      <c r="BO128">
        <v>-3.79983</v>
      </c>
      <c r="BP128">
        <v>-1.0393810000000001</v>
      </c>
      <c r="BQ128">
        <v>-3.678115</v>
      </c>
      <c r="BR128">
        <v>-0.34283200000000003</v>
      </c>
      <c r="BS128">
        <v>-2.6533380000000002</v>
      </c>
    </row>
    <row r="129" spans="1:78">
      <c r="A129" s="10">
        <v>26</v>
      </c>
      <c r="B129">
        <v>200</v>
      </c>
      <c r="C129">
        <v>0.45429999999999998</v>
      </c>
      <c r="D129">
        <v>0.31119999999999998</v>
      </c>
      <c r="E129">
        <v>11.1111</v>
      </c>
      <c r="F129">
        <v>0.35189999999999999</v>
      </c>
      <c r="G129">
        <v>90.909099999999995</v>
      </c>
      <c r="H129">
        <v>0.88700000000000001</v>
      </c>
      <c r="I129">
        <v>19.600000000000001</v>
      </c>
      <c r="J129">
        <v>6.5</v>
      </c>
      <c r="K129">
        <v>10.5</v>
      </c>
      <c r="L129">
        <v>17</v>
      </c>
      <c r="M129">
        <v>15</v>
      </c>
      <c r="N129">
        <v>23</v>
      </c>
      <c r="O129">
        <v>21</v>
      </c>
      <c r="P129">
        <v>19</v>
      </c>
      <c r="Q129">
        <v>23</v>
      </c>
      <c r="R129">
        <v>15</v>
      </c>
      <c r="S129">
        <v>22</v>
      </c>
      <c r="T129">
        <v>19</v>
      </c>
      <c r="U129">
        <v>21</v>
      </c>
      <c r="V129">
        <v>22</v>
      </c>
      <c r="W129">
        <v>2</v>
      </c>
      <c r="X129">
        <v>6</v>
      </c>
      <c r="Y129">
        <v>5</v>
      </c>
      <c r="Z129">
        <v>4</v>
      </c>
      <c r="AA129">
        <v>11</v>
      </c>
      <c r="AB129">
        <v>11</v>
      </c>
      <c r="AC129">
        <v>19</v>
      </c>
      <c r="AD129">
        <v>15</v>
      </c>
      <c r="AE129">
        <v>21</v>
      </c>
      <c r="AF129">
        <v>21</v>
      </c>
      <c r="AG129">
        <v>13</v>
      </c>
      <c r="AH129">
        <v>14</v>
      </c>
      <c r="AI129">
        <v>11</v>
      </c>
      <c r="AJ129">
        <v>12</v>
      </c>
      <c r="AK129">
        <v>13</v>
      </c>
      <c r="AL129">
        <v>13</v>
      </c>
      <c r="AM129">
        <v>5</v>
      </c>
      <c r="AN129">
        <v>4</v>
      </c>
      <c r="AO129">
        <v>0</v>
      </c>
      <c r="AP129">
        <v>20</v>
      </c>
      <c r="AQ129">
        <v>0</v>
      </c>
      <c r="AR129">
        <v>26</v>
      </c>
      <c r="AS129">
        <v>0</v>
      </c>
      <c r="AT129">
        <v>14</v>
      </c>
      <c r="AU129">
        <v>6</v>
      </c>
      <c r="AV129">
        <v>19</v>
      </c>
      <c r="AW129">
        <v>8</v>
      </c>
      <c r="AX129">
        <v>18</v>
      </c>
      <c r="AY129">
        <v>9</v>
      </c>
      <c r="AZ129">
        <v>7</v>
      </c>
      <c r="BA129">
        <v>4</v>
      </c>
      <c r="BB129">
        <v>7</v>
      </c>
      <c r="BC129">
        <v>5</v>
      </c>
      <c r="BD129">
        <v>7</v>
      </c>
      <c r="BE129">
        <v>3</v>
      </c>
      <c r="BF129">
        <v>11</v>
      </c>
      <c r="BG129">
        <v>5</v>
      </c>
      <c r="BH129">
        <v>2</v>
      </c>
      <c r="BI129">
        <v>0</v>
      </c>
      <c r="BJ129">
        <v>19</v>
      </c>
      <c r="BK129">
        <v>9.84</v>
      </c>
      <c r="BL129">
        <v>9</v>
      </c>
      <c r="BM129">
        <v>3</v>
      </c>
      <c r="BN129">
        <v>5.5087999999999998E-2</v>
      </c>
      <c r="BO129">
        <v>-3.7691309999999998</v>
      </c>
      <c r="BP129">
        <v>1.043336</v>
      </c>
      <c r="BQ129">
        <v>-3.9049390000000002</v>
      </c>
      <c r="BR129">
        <v>-0.88450399999999996</v>
      </c>
      <c r="BS129">
        <v>-2.9821840000000002</v>
      </c>
    </row>
    <row r="130" spans="1:78" s="3" customFormat="1">
      <c r="A130" s="10">
        <v>27</v>
      </c>
      <c r="B130" s="4">
        <v>200</v>
      </c>
      <c r="C130" s="4">
        <v>0.22</v>
      </c>
      <c r="D130" s="4">
        <v>0.30599999999999999</v>
      </c>
      <c r="E130" s="4">
        <v>10.101000000000001</v>
      </c>
      <c r="F130" s="4">
        <v>0.3387</v>
      </c>
      <c r="G130" s="4">
        <v>87.121200000000002</v>
      </c>
      <c r="H130" s="4">
        <v>0.75449999999999995</v>
      </c>
      <c r="I130" s="4">
        <v>20.22</v>
      </c>
      <c r="J130" s="4">
        <v>9.5</v>
      </c>
      <c r="K130" s="4">
        <v>6</v>
      </c>
      <c r="L130" s="4">
        <v>15.5</v>
      </c>
      <c r="M130" s="4">
        <v>19</v>
      </c>
      <c r="N130" s="4">
        <v>21</v>
      </c>
      <c r="O130" s="4">
        <v>21</v>
      </c>
      <c r="P130" s="4">
        <v>17</v>
      </c>
      <c r="Q130" s="4">
        <v>21</v>
      </c>
      <c r="R130" s="4">
        <v>17</v>
      </c>
      <c r="S130" s="4">
        <v>21</v>
      </c>
      <c r="T130" s="4">
        <v>18</v>
      </c>
      <c r="U130" s="4">
        <v>23</v>
      </c>
      <c r="V130" s="4">
        <v>22</v>
      </c>
      <c r="W130" s="4">
        <v>3</v>
      </c>
      <c r="X130" s="4">
        <v>5</v>
      </c>
      <c r="Y130" s="4">
        <v>7</v>
      </c>
      <c r="Z130" s="4">
        <v>6</v>
      </c>
      <c r="AA130" s="4">
        <v>8</v>
      </c>
      <c r="AB130" s="4">
        <v>15</v>
      </c>
      <c r="AC130" s="4">
        <v>19</v>
      </c>
      <c r="AD130" s="4">
        <v>13</v>
      </c>
      <c r="AE130" s="4">
        <v>12</v>
      </c>
      <c r="AF130" s="4">
        <v>21</v>
      </c>
      <c r="AG130" s="4">
        <v>19</v>
      </c>
      <c r="AH130" s="4">
        <v>17</v>
      </c>
      <c r="AI130" s="4">
        <v>8</v>
      </c>
      <c r="AJ130" s="4">
        <v>10</v>
      </c>
      <c r="AK130" s="4">
        <v>13</v>
      </c>
      <c r="AL130" s="4">
        <v>10</v>
      </c>
      <c r="AM130" s="4">
        <v>8</v>
      </c>
      <c r="AN130" s="4">
        <v>5</v>
      </c>
      <c r="AO130" s="4">
        <v>1</v>
      </c>
      <c r="AP130" s="4">
        <v>21</v>
      </c>
      <c r="AQ130" s="4">
        <v>0</v>
      </c>
      <c r="AR130" s="4">
        <v>21</v>
      </c>
      <c r="AS130" s="4">
        <v>1</v>
      </c>
      <c r="AT130" s="4">
        <v>18</v>
      </c>
      <c r="AU130" s="4">
        <v>7</v>
      </c>
      <c r="AV130" s="4">
        <v>14</v>
      </c>
      <c r="AW130" s="4">
        <v>11</v>
      </c>
      <c r="AX130" s="4">
        <v>13</v>
      </c>
      <c r="AY130" s="4">
        <v>11</v>
      </c>
      <c r="AZ130" s="4">
        <v>13</v>
      </c>
      <c r="BA130" s="4">
        <v>5</v>
      </c>
      <c r="BB130" s="4">
        <v>9</v>
      </c>
      <c r="BC130" s="4">
        <v>4</v>
      </c>
      <c r="BD130" s="4">
        <v>5</v>
      </c>
      <c r="BE130" s="4">
        <v>4</v>
      </c>
      <c r="BF130" s="4">
        <v>6</v>
      </c>
      <c r="BG130" s="4">
        <v>3</v>
      </c>
      <c r="BH130" s="4">
        <v>4</v>
      </c>
      <c r="BI130" s="4">
        <v>4</v>
      </c>
      <c r="BJ130" s="4">
        <v>16</v>
      </c>
      <c r="BK130" s="4">
        <v>9.7100000000000009</v>
      </c>
      <c r="BL130" s="4">
        <v>9</v>
      </c>
      <c r="BM130" s="4" t="s">
        <v>39</v>
      </c>
      <c r="BN130" s="4">
        <v>0.16669200000000001</v>
      </c>
      <c r="BO130" s="4">
        <v>-3.7858049999999999</v>
      </c>
      <c r="BP130" s="4">
        <v>0.208758</v>
      </c>
      <c r="BQ130" s="4">
        <v>-3.8794400000000002</v>
      </c>
      <c r="BR130" s="4">
        <v>-0.146314</v>
      </c>
      <c r="BS130" s="4">
        <v>-2.881545</v>
      </c>
      <c r="BT130" s="4"/>
      <c r="BU130" s="4"/>
      <c r="BV130" s="4"/>
      <c r="BW130" s="4"/>
      <c r="BX130" s="4"/>
      <c r="BY130" s="4"/>
      <c r="BZ130" s="4"/>
    </row>
    <row r="131" spans="1:78">
      <c r="A131" s="10">
        <v>28</v>
      </c>
      <c r="B131" s="4">
        <v>200</v>
      </c>
      <c r="C131" s="4">
        <v>0.46589999999999998</v>
      </c>
      <c r="D131" s="4">
        <v>0.29010000000000002</v>
      </c>
      <c r="E131" s="4">
        <v>7.0707000000000004</v>
      </c>
      <c r="F131" s="4">
        <v>0.34420000000000001</v>
      </c>
      <c r="G131" s="4">
        <v>90.151499999999999</v>
      </c>
      <c r="H131" s="4">
        <v>0.83040000000000003</v>
      </c>
      <c r="I131" s="4">
        <v>22.75</v>
      </c>
      <c r="J131" s="4">
        <v>9</v>
      </c>
      <c r="K131" s="4">
        <v>10</v>
      </c>
      <c r="L131" s="4">
        <v>19</v>
      </c>
      <c r="M131" s="4">
        <v>16</v>
      </c>
      <c r="N131" s="4">
        <v>21</v>
      </c>
      <c r="O131" s="4">
        <v>19</v>
      </c>
      <c r="P131" s="4">
        <v>18</v>
      </c>
      <c r="Q131" s="4">
        <v>24</v>
      </c>
      <c r="R131" s="4">
        <v>17</v>
      </c>
      <c r="S131" s="4">
        <v>20</v>
      </c>
      <c r="T131" s="4">
        <v>18</v>
      </c>
      <c r="U131" s="4">
        <v>26</v>
      </c>
      <c r="V131" s="4">
        <v>21</v>
      </c>
      <c r="W131" s="4">
        <v>3</v>
      </c>
      <c r="X131" s="4">
        <v>2</v>
      </c>
      <c r="Y131" s="4">
        <v>5</v>
      </c>
      <c r="Z131" s="4">
        <v>8</v>
      </c>
      <c r="AA131" s="4">
        <v>10</v>
      </c>
      <c r="AB131" s="4">
        <v>13</v>
      </c>
      <c r="AC131" s="4">
        <v>17</v>
      </c>
      <c r="AD131" s="4">
        <v>14</v>
      </c>
      <c r="AE131" s="4">
        <v>20</v>
      </c>
      <c r="AF131" s="4">
        <v>20</v>
      </c>
      <c r="AG131" s="4">
        <v>18</v>
      </c>
      <c r="AH131" s="4">
        <v>15</v>
      </c>
      <c r="AI131" s="4">
        <v>13</v>
      </c>
      <c r="AJ131" s="4">
        <v>9</v>
      </c>
      <c r="AK131" s="4">
        <v>11</v>
      </c>
      <c r="AL131" s="4">
        <v>10</v>
      </c>
      <c r="AM131" s="4">
        <v>8</v>
      </c>
      <c r="AN131" s="4">
        <v>3</v>
      </c>
      <c r="AO131" s="4">
        <v>1</v>
      </c>
      <c r="AP131" s="4">
        <v>20</v>
      </c>
      <c r="AQ131" s="4">
        <v>0</v>
      </c>
      <c r="AR131" s="4">
        <v>21</v>
      </c>
      <c r="AS131" s="4">
        <v>0</v>
      </c>
      <c r="AT131" s="4">
        <v>17</v>
      </c>
      <c r="AU131" s="4">
        <v>8</v>
      </c>
      <c r="AV131" s="4">
        <v>14</v>
      </c>
      <c r="AW131" s="4">
        <v>11</v>
      </c>
      <c r="AX131" s="4">
        <v>11</v>
      </c>
      <c r="AY131" s="4">
        <v>10</v>
      </c>
      <c r="AZ131" s="4">
        <v>11</v>
      </c>
      <c r="BA131" s="4">
        <v>9</v>
      </c>
      <c r="BB131" s="4">
        <v>8</v>
      </c>
      <c r="BC131" s="4">
        <v>6</v>
      </c>
      <c r="BD131" s="4">
        <v>6</v>
      </c>
      <c r="BE131" s="4">
        <v>10</v>
      </c>
      <c r="BF131" s="4">
        <v>4</v>
      </c>
      <c r="BG131" s="4">
        <v>8</v>
      </c>
      <c r="BH131" s="4">
        <v>1</v>
      </c>
      <c r="BI131" s="4">
        <v>2</v>
      </c>
      <c r="BJ131" s="4">
        <v>13</v>
      </c>
      <c r="BK131" s="4">
        <v>9.77</v>
      </c>
      <c r="BL131" s="4">
        <v>9</v>
      </c>
      <c r="BM131" s="4">
        <v>3</v>
      </c>
      <c r="BN131" s="4">
        <v>6.2441999999999998E-2</v>
      </c>
      <c r="BO131" s="4">
        <v>-3.71306</v>
      </c>
      <c r="BP131" s="4">
        <v>0.16178999999999999</v>
      </c>
      <c r="BQ131" s="4">
        <v>-3.9504139999999999</v>
      </c>
      <c r="BR131" s="4">
        <v>-0.455986</v>
      </c>
      <c r="BS131" s="4">
        <v>-2.7245409999999999</v>
      </c>
      <c r="BT131" s="4"/>
      <c r="BU131" s="4"/>
      <c r="BV131" s="4"/>
      <c r="BW131" s="4"/>
      <c r="BX131" s="4"/>
      <c r="BY131" s="4"/>
      <c r="BZ131" s="4"/>
    </row>
    <row r="132" spans="1:78">
      <c r="A132" s="10">
        <v>29</v>
      </c>
      <c r="B132" s="4">
        <v>200</v>
      </c>
      <c r="C132" s="4">
        <v>0.23549999999999999</v>
      </c>
      <c r="D132" s="4">
        <v>0.29930000000000001</v>
      </c>
      <c r="E132" s="4">
        <v>8.0808</v>
      </c>
      <c r="F132" s="4">
        <v>0.32569999999999999</v>
      </c>
      <c r="G132" s="4">
        <v>85.606099999999998</v>
      </c>
      <c r="H132" s="4">
        <v>1</v>
      </c>
      <c r="I132" s="4">
        <v>19.2</v>
      </c>
      <c r="J132" s="4">
        <v>8.5</v>
      </c>
      <c r="K132" s="4">
        <v>10</v>
      </c>
      <c r="L132" s="4">
        <v>18.5</v>
      </c>
      <c r="M132" s="4">
        <v>18</v>
      </c>
      <c r="N132" s="4">
        <v>17</v>
      </c>
      <c r="O132" s="4">
        <v>18</v>
      </c>
      <c r="P132" s="4">
        <v>19</v>
      </c>
      <c r="Q132" s="4">
        <v>23</v>
      </c>
      <c r="R132" s="4">
        <v>20</v>
      </c>
      <c r="S132" s="4">
        <v>20</v>
      </c>
      <c r="T132" s="4">
        <v>20</v>
      </c>
      <c r="U132" s="4">
        <v>21</v>
      </c>
      <c r="V132" s="4">
        <v>24</v>
      </c>
      <c r="W132" s="4">
        <v>1</v>
      </c>
      <c r="X132" s="4">
        <v>3</v>
      </c>
      <c r="Y132" s="4">
        <v>2</v>
      </c>
      <c r="Z132" s="4">
        <v>10</v>
      </c>
      <c r="AA132" s="4">
        <v>10</v>
      </c>
      <c r="AB132" s="4">
        <v>12</v>
      </c>
      <c r="AC132" s="4">
        <v>16</v>
      </c>
      <c r="AD132" s="4">
        <v>21</v>
      </c>
      <c r="AE132" s="4">
        <v>20</v>
      </c>
      <c r="AF132" s="4">
        <v>20</v>
      </c>
      <c r="AG132" s="4">
        <v>17</v>
      </c>
      <c r="AH132" s="4">
        <v>17</v>
      </c>
      <c r="AI132" s="4">
        <v>11</v>
      </c>
      <c r="AJ132" s="4">
        <v>9</v>
      </c>
      <c r="AK132" s="4">
        <v>11</v>
      </c>
      <c r="AL132" s="4">
        <v>8</v>
      </c>
      <c r="AM132" s="4">
        <v>6</v>
      </c>
      <c r="AN132" s="4">
        <v>4</v>
      </c>
      <c r="AO132" s="4">
        <v>2</v>
      </c>
      <c r="AP132" s="4">
        <v>20</v>
      </c>
      <c r="AQ132" s="4">
        <v>0</v>
      </c>
      <c r="AR132" s="4">
        <v>18</v>
      </c>
      <c r="AS132" s="4">
        <v>0</v>
      </c>
      <c r="AT132" s="4">
        <v>16</v>
      </c>
      <c r="AU132" s="4">
        <v>9</v>
      </c>
      <c r="AV132" s="4">
        <v>12</v>
      </c>
      <c r="AW132" s="4">
        <v>12</v>
      </c>
      <c r="AX132" s="4">
        <v>20</v>
      </c>
      <c r="AY132" s="4">
        <v>14</v>
      </c>
      <c r="AZ132" s="4">
        <v>11</v>
      </c>
      <c r="BA132" s="4">
        <v>13</v>
      </c>
      <c r="BB132" s="4">
        <v>2</v>
      </c>
      <c r="BC132" s="4">
        <v>5</v>
      </c>
      <c r="BD132" s="4">
        <v>3</v>
      </c>
      <c r="BE132" s="4">
        <v>7</v>
      </c>
      <c r="BF132" s="4">
        <v>5</v>
      </c>
      <c r="BG132" s="4">
        <v>3</v>
      </c>
      <c r="BH132" s="4">
        <v>2</v>
      </c>
      <c r="BI132" s="4">
        <v>1</v>
      </c>
      <c r="BJ132" s="4">
        <v>17</v>
      </c>
      <c r="BK132" s="4">
        <v>9.8699999999999992</v>
      </c>
      <c r="BL132" s="4">
        <v>9</v>
      </c>
      <c r="BM132" s="4" t="s">
        <v>54</v>
      </c>
      <c r="BN132" s="4">
        <v>2.197E-2</v>
      </c>
      <c r="BO132" s="4">
        <v>-3.7466080000000002</v>
      </c>
      <c r="BP132" s="4">
        <v>-0.34188400000000002</v>
      </c>
      <c r="BQ132" s="4">
        <v>-3.840112</v>
      </c>
      <c r="BR132" s="4">
        <v>-0.84768600000000005</v>
      </c>
      <c r="BS132" s="4">
        <v>-2.9338690000000001</v>
      </c>
      <c r="BT132" s="4"/>
      <c r="BU132" s="4"/>
      <c r="BV132" s="4"/>
      <c r="BW132" s="4"/>
      <c r="BX132" s="4"/>
      <c r="BY132" s="4"/>
      <c r="BZ132" s="4"/>
    </row>
    <row r="133" spans="1:78">
      <c r="A133" s="10">
        <v>30</v>
      </c>
      <c r="B133" s="4">
        <v>200</v>
      </c>
      <c r="C133" s="4">
        <v>0.12989999999999999</v>
      </c>
      <c r="D133" s="4">
        <v>0.30249999999999999</v>
      </c>
      <c r="E133" s="4">
        <v>8.0808</v>
      </c>
      <c r="F133" s="4">
        <v>0.33250000000000002</v>
      </c>
      <c r="G133" s="4">
        <v>94.697000000000003</v>
      </c>
      <c r="H133" s="4">
        <v>0.72809999999999997</v>
      </c>
      <c r="I133" s="4">
        <v>20</v>
      </c>
      <c r="J133" s="4">
        <v>6.5</v>
      </c>
      <c r="K133" s="4">
        <v>13.5</v>
      </c>
      <c r="L133" s="4">
        <v>20</v>
      </c>
      <c r="M133" s="4">
        <v>18</v>
      </c>
      <c r="N133" s="4">
        <v>19</v>
      </c>
      <c r="O133" s="4">
        <v>20</v>
      </c>
      <c r="P133" s="4">
        <v>19</v>
      </c>
      <c r="Q133" s="4">
        <v>22</v>
      </c>
      <c r="R133" s="4">
        <v>19</v>
      </c>
      <c r="S133" s="4">
        <v>21</v>
      </c>
      <c r="T133" s="4">
        <v>18</v>
      </c>
      <c r="U133" s="4">
        <v>22</v>
      </c>
      <c r="V133" s="4">
        <v>22</v>
      </c>
      <c r="W133" s="4">
        <v>3</v>
      </c>
      <c r="X133" s="4">
        <v>2</v>
      </c>
      <c r="Y133" s="4">
        <v>9</v>
      </c>
      <c r="Z133" s="4">
        <v>9</v>
      </c>
      <c r="AA133" s="4">
        <v>8</v>
      </c>
      <c r="AB133" s="4">
        <v>12</v>
      </c>
      <c r="AC133" s="4">
        <v>15</v>
      </c>
      <c r="AD133" s="4">
        <v>14</v>
      </c>
      <c r="AE133" s="4">
        <v>27</v>
      </c>
      <c r="AF133" s="4">
        <v>14</v>
      </c>
      <c r="AG133" s="4">
        <v>13</v>
      </c>
      <c r="AH133" s="4">
        <v>10</v>
      </c>
      <c r="AI133" s="4">
        <v>18</v>
      </c>
      <c r="AJ133" s="4">
        <v>16</v>
      </c>
      <c r="AK133" s="4">
        <v>9</v>
      </c>
      <c r="AL133" s="4">
        <v>7</v>
      </c>
      <c r="AM133" s="4">
        <v>5</v>
      </c>
      <c r="AN133" s="4">
        <v>6</v>
      </c>
      <c r="AO133" s="4">
        <v>3</v>
      </c>
      <c r="AP133" s="4">
        <v>14</v>
      </c>
      <c r="AQ133" s="4">
        <v>0</v>
      </c>
      <c r="AR133" s="4">
        <v>28</v>
      </c>
      <c r="AS133" s="4">
        <v>1</v>
      </c>
      <c r="AT133" s="4">
        <v>22</v>
      </c>
      <c r="AU133" s="4">
        <v>7</v>
      </c>
      <c r="AV133" s="4">
        <v>16</v>
      </c>
      <c r="AW133" s="4">
        <v>9</v>
      </c>
      <c r="AX133" s="4">
        <v>9</v>
      </c>
      <c r="AY133" s="4">
        <v>11</v>
      </c>
      <c r="AZ133" s="4">
        <v>8</v>
      </c>
      <c r="BA133" s="4">
        <v>6</v>
      </c>
      <c r="BB133" s="4">
        <v>14</v>
      </c>
      <c r="BC133" s="4">
        <v>5</v>
      </c>
      <c r="BD133" s="4">
        <v>6</v>
      </c>
      <c r="BE133" s="4">
        <v>7</v>
      </c>
      <c r="BF133" s="4">
        <v>4</v>
      </c>
      <c r="BG133" s="4">
        <v>5</v>
      </c>
      <c r="BH133" s="4">
        <v>2</v>
      </c>
      <c r="BI133" s="4">
        <v>1</v>
      </c>
      <c r="BJ133" s="4">
        <v>15</v>
      </c>
      <c r="BK133" s="4">
        <v>9.75</v>
      </c>
      <c r="BL133" s="4">
        <v>8</v>
      </c>
      <c r="BM133" s="4">
        <v>3</v>
      </c>
      <c r="BN133" s="4">
        <v>-1.105172</v>
      </c>
      <c r="BO133" s="4">
        <v>-3.8364569999999998</v>
      </c>
      <c r="BP133" s="4">
        <v>1.228305</v>
      </c>
      <c r="BQ133" s="4">
        <v>-3.3377349999999999</v>
      </c>
      <c r="BR133" s="4">
        <v>0.495087</v>
      </c>
      <c r="BS133" s="4">
        <v>-2.6788940000000001</v>
      </c>
      <c r="BT133" s="4"/>
      <c r="BU133" s="4"/>
      <c r="BV133" s="4"/>
      <c r="BW133" s="4"/>
      <c r="BX133" s="4"/>
      <c r="BY133" s="4"/>
      <c r="BZ133" s="4"/>
    </row>
    <row r="134" spans="1:78">
      <c r="A134" s="10">
        <v>31</v>
      </c>
      <c r="B134" s="4">
        <v>200</v>
      </c>
      <c r="C134" s="4">
        <v>0.22239999999999999</v>
      </c>
      <c r="D134" s="4">
        <v>0.29549999999999998</v>
      </c>
      <c r="E134" s="4">
        <v>9.0908999999999995</v>
      </c>
      <c r="F134" s="4">
        <v>0.35349999999999998</v>
      </c>
      <c r="G134" s="4">
        <v>81.060599999999994</v>
      </c>
      <c r="H134" s="4">
        <v>1.0085</v>
      </c>
      <c r="I134" s="4">
        <v>18.2</v>
      </c>
      <c r="J134" s="4">
        <v>10</v>
      </c>
      <c r="K134" s="4">
        <v>12.5</v>
      </c>
      <c r="L134" s="4">
        <v>22.5</v>
      </c>
      <c r="M134" s="4">
        <v>18</v>
      </c>
      <c r="N134" s="4">
        <v>20</v>
      </c>
      <c r="O134" s="4">
        <v>22</v>
      </c>
      <c r="P134" s="4">
        <v>18</v>
      </c>
      <c r="Q134" s="4">
        <v>22</v>
      </c>
      <c r="R134" s="4">
        <v>16</v>
      </c>
      <c r="S134" s="4">
        <v>22</v>
      </c>
      <c r="T134" s="4">
        <v>20</v>
      </c>
      <c r="U134" s="4">
        <v>20</v>
      </c>
      <c r="V134" s="4">
        <v>22</v>
      </c>
      <c r="W134" s="4">
        <v>2</v>
      </c>
      <c r="X134" s="4">
        <v>1</v>
      </c>
      <c r="Y134" s="4">
        <v>4</v>
      </c>
      <c r="Z134" s="4">
        <v>6</v>
      </c>
      <c r="AA134" s="4">
        <v>12</v>
      </c>
      <c r="AB134" s="4">
        <v>13</v>
      </c>
      <c r="AC134" s="4">
        <v>14</v>
      </c>
      <c r="AD134" s="4">
        <v>19</v>
      </c>
      <c r="AE134" s="4">
        <v>25</v>
      </c>
      <c r="AF134" s="4">
        <v>21</v>
      </c>
      <c r="AG134" s="4">
        <v>20</v>
      </c>
      <c r="AH134" s="4">
        <v>13</v>
      </c>
      <c r="AI134" s="4">
        <v>10</v>
      </c>
      <c r="AJ134" s="4">
        <v>10</v>
      </c>
      <c r="AK134" s="4">
        <v>11</v>
      </c>
      <c r="AL134" s="4">
        <v>6</v>
      </c>
      <c r="AM134" s="4">
        <v>6</v>
      </c>
      <c r="AN134" s="4">
        <v>5</v>
      </c>
      <c r="AO134" s="4">
        <v>2</v>
      </c>
      <c r="AP134" s="4">
        <v>20</v>
      </c>
      <c r="AQ134" s="4">
        <v>0</v>
      </c>
      <c r="AR134" s="4">
        <v>23</v>
      </c>
      <c r="AS134" s="4">
        <v>0</v>
      </c>
      <c r="AT134" s="4">
        <v>14</v>
      </c>
      <c r="AU134" s="4">
        <v>7</v>
      </c>
      <c r="AV134" s="4">
        <v>20</v>
      </c>
      <c r="AW134" s="4">
        <v>6</v>
      </c>
      <c r="AX134" s="4">
        <v>20</v>
      </c>
      <c r="AY134" s="4">
        <v>7</v>
      </c>
      <c r="AZ134" s="4">
        <v>11</v>
      </c>
      <c r="BA134" s="4">
        <v>7</v>
      </c>
      <c r="BB134" s="4">
        <v>7</v>
      </c>
      <c r="BC134" s="4">
        <v>7</v>
      </c>
      <c r="BD134" s="4">
        <v>5</v>
      </c>
      <c r="BE134" s="4">
        <v>4</v>
      </c>
      <c r="BF134" s="4">
        <v>4</v>
      </c>
      <c r="BG134" s="4">
        <v>5</v>
      </c>
      <c r="BH134" s="4">
        <v>3</v>
      </c>
      <c r="BI134" s="4">
        <v>3</v>
      </c>
      <c r="BJ134" s="4">
        <v>17</v>
      </c>
      <c r="BK134" s="4">
        <v>9.77</v>
      </c>
      <c r="BL134" s="4">
        <v>9</v>
      </c>
      <c r="BM134" s="4">
        <v>3</v>
      </c>
      <c r="BN134" s="4">
        <v>1.8304000000000001E-2</v>
      </c>
      <c r="BO134" s="4">
        <v>-3.658239</v>
      </c>
      <c r="BP134" s="4">
        <v>0.57020400000000004</v>
      </c>
      <c r="BQ134" s="4">
        <v>-4.0237629999999998</v>
      </c>
      <c r="BR134" s="4">
        <v>-0.94043600000000005</v>
      </c>
      <c r="BS134" s="4">
        <v>-2.9473090000000002</v>
      </c>
      <c r="BT134" s="4"/>
      <c r="BU134" s="4"/>
      <c r="BV134" s="4"/>
      <c r="BW134" s="4"/>
      <c r="BX134" s="4"/>
      <c r="BY134" s="4"/>
      <c r="BZ134" s="4"/>
    </row>
    <row r="135" spans="1:78">
      <c r="A135" s="10">
        <v>32</v>
      </c>
      <c r="B135" s="4">
        <v>200</v>
      </c>
      <c r="C135" s="4">
        <v>0.58250000000000002</v>
      </c>
      <c r="D135" s="4">
        <v>0.30299999999999999</v>
      </c>
      <c r="E135" s="4">
        <v>12.1212</v>
      </c>
      <c r="F135" s="4">
        <v>0.34429999999999999</v>
      </c>
      <c r="G135" s="4">
        <v>96.969700000000003</v>
      </c>
      <c r="H135" s="4">
        <v>0.7944</v>
      </c>
      <c r="I135" s="4">
        <v>23.14</v>
      </c>
      <c r="J135" s="4">
        <v>9</v>
      </c>
      <c r="K135" s="4">
        <v>9.5</v>
      </c>
      <c r="L135" s="4">
        <v>18.5</v>
      </c>
      <c r="M135" s="4">
        <v>19</v>
      </c>
      <c r="N135" s="4">
        <v>21</v>
      </c>
      <c r="O135" s="4">
        <v>24</v>
      </c>
      <c r="P135" s="4">
        <v>19</v>
      </c>
      <c r="Q135" s="4">
        <v>23</v>
      </c>
      <c r="R135" s="4">
        <v>19</v>
      </c>
      <c r="S135" s="4">
        <v>21</v>
      </c>
      <c r="T135" s="4">
        <v>12</v>
      </c>
      <c r="U135" s="4">
        <v>22</v>
      </c>
      <c r="V135" s="4">
        <v>20</v>
      </c>
      <c r="W135" s="4">
        <v>2</v>
      </c>
      <c r="X135" s="4">
        <v>5</v>
      </c>
      <c r="Y135" s="4">
        <v>8</v>
      </c>
      <c r="Z135" s="4">
        <v>8</v>
      </c>
      <c r="AA135" s="4">
        <v>8</v>
      </c>
      <c r="AB135" s="4">
        <v>11</v>
      </c>
      <c r="AC135" s="4">
        <v>15</v>
      </c>
      <c r="AD135" s="4">
        <v>18</v>
      </c>
      <c r="AE135" s="4">
        <v>19</v>
      </c>
      <c r="AF135" s="4">
        <v>13</v>
      </c>
      <c r="AG135" s="4">
        <v>18</v>
      </c>
      <c r="AH135" s="4">
        <v>16</v>
      </c>
      <c r="AI135" s="4">
        <v>14</v>
      </c>
      <c r="AJ135" s="4">
        <v>13</v>
      </c>
      <c r="AK135" s="4">
        <v>12</v>
      </c>
      <c r="AL135" s="4">
        <v>9</v>
      </c>
      <c r="AM135" s="4">
        <v>2</v>
      </c>
      <c r="AN135" s="4">
        <v>7</v>
      </c>
      <c r="AO135" s="4">
        <v>2</v>
      </c>
      <c r="AP135" s="4">
        <v>13</v>
      </c>
      <c r="AQ135" s="4">
        <v>0</v>
      </c>
      <c r="AR135" s="4">
        <v>14</v>
      </c>
      <c r="AS135" s="4">
        <v>0</v>
      </c>
      <c r="AT135" s="4">
        <v>29</v>
      </c>
      <c r="AU135" s="4">
        <v>8</v>
      </c>
      <c r="AV135" s="4">
        <v>19</v>
      </c>
      <c r="AW135" s="4">
        <v>14</v>
      </c>
      <c r="AX135" s="4">
        <v>12</v>
      </c>
      <c r="AY135" s="4">
        <v>11</v>
      </c>
      <c r="AZ135" s="4">
        <v>9</v>
      </c>
      <c r="BA135" s="4">
        <v>5</v>
      </c>
      <c r="BB135" s="4">
        <v>13</v>
      </c>
      <c r="BC135" s="4">
        <v>8</v>
      </c>
      <c r="BD135" s="4">
        <v>6</v>
      </c>
      <c r="BE135" s="4">
        <v>7</v>
      </c>
      <c r="BF135" s="4">
        <v>3</v>
      </c>
      <c r="BG135" s="4">
        <v>8</v>
      </c>
      <c r="BH135" s="4">
        <v>3</v>
      </c>
      <c r="BI135" s="4">
        <v>2</v>
      </c>
      <c r="BJ135" s="4">
        <v>6</v>
      </c>
      <c r="BK135" s="4">
        <v>9.5399999999999991</v>
      </c>
      <c r="BL135" s="4">
        <v>8</v>
      </c>
      <c r="BM135" s="4">
        <v>5</v>
      </c>
      <c r="BN135" s="4">
        <v>-1.35545</v>
      </c>
      <c r="BO135" s="4">
        <v>-3.8024369999999998</v>
      </c>
      <c r="BP135" s="4">
        <v>-1.4678739999999999</v>
      </c>
      <c r="BQ135" s="4">
        <v>-4.2097860000000003</v>
      </c>
      <c r="BR135" s="4">
        <v>0.92214099999999999</v>
      </c>
      <c r="BS135" s="4">
        <v>-2.9480710000000001</v>
      </c>
      <c r="BT135" s="4"/>
      <c r="BU135" s="4"/>
      <c r="BV135" s="4"/>
      <c r="BW135" s="4"/>
      <c r="BX135" s="4"/>
      <c r="BY135" s="4"/>
      <c r="BZ135" s="4"/>
    </row>
    <row r="136" spans="1:78">
      <c r="A136" s="10">
        <v>33</v>
      </c>
      <c r="B136" s="4">
        <v>200</v>
      </c>
      <c r="C136" s="4">
        <v>0.1757</v>
      </c>
      <c r="D136" s="4">
        <v>0.31740000000000002</v>
      </c>
      <c r="E136" s="4">
        <v>12.1212</v>
      </c>
      <c r="F136" s="4">
        <v>0.3357</v>
      </c>
      <c r="G136" s="4">
        <v>81.818200000000004</v>
      </c>
      <c r="H136" s="4">
        <v>0.9304</v>
      </c>
      <c r="I136" s="4">
        <v>21.78</v>
      </c>
      <c r="J136" s="4">
        <v>10.5</v>
      </c>
      <c r="K136" s="4">
        <v>12</v>
      </c>
      <c r="L136" s="4">
        <v>22.5</v>
      </c>
      <c r="M136" s="4">
        <v>18</v>
      </c>
      <c r="N136" s="4">
        <v>18</v>
      </c>
      <c r="O136" s="4">
        <v>21</v>
      </c>
      <c r="P136" s="4">
        <v>22</v>
      </c>
      <c r="Q136" s="4">
        <v>22</v>
      </c>
      <c r="R136" s="4">
        <v>19</v>
      </c>
      <c r="S136" s="4">
        <v>20</v>
      </c>
      <c r="T136" s="4">
        <v>17</v>
      </c>
      <c r="U136" s="4">
        <v>21</v>
      </c>
      <c r="V136" s="4">
        <v>22</v>
      </c>
      <c r="W136" s="4">
        <v>3</v>
      </c>
      <c r="X136" s="4">
        <v>2</v>
      </c>
      <c r="Y136" s="4">
        <v>3</v>
      </c>
      <c r="Z136" s="4">
        <v>5</v>
      </c>
      <c r="AA136" s="4">
        <v>7</v>
      </c>
      <c r="AB136" s="4">
        <v>17</v>
      </c>
      <c r="AC136" s="4">
        <v>15</v>
      </c>
      <c r="AD136" s="4">
        <v>17</v>
      </c>
      <c r="AE136" s="4">
        <v>24</v>
      </c>
      <c r="AF136" s="4">
        <v>22</v>
      </c>
      <c r="AG136" s="4">
        <v>21</v>
      </c>
      <c r="AH136" s="4">
        <v>14</v>
      </c>
      <c r="AI136" s="4">
        <v>11</v>
      </c>
      <c r="AJ136" s="4">
        <v>11</v>
      </c>
      <c r="AK136" s="4">
        <v>12</v>
      </c>
      <c r="AL136" s="4">
        <v>5</v>
      </c>
      <c r="AM136" s="4">
        <v>6</v>
      </c>
      <c r="AN136" s="4">
        <v>3</v>
      </c>
      <c r="AO136" s="4">
        <v>2</v>
      </c>
      <c r="AP136" s="4">
        <v>22</v>
      </c>
      <c r="AQ136" s="4">
        <v>1</v>
      </c>
      <c r="AR136" s="4">
        <v>18</v>
      </c>
      <c r="AS136" s="4">
        <v>3</v>
      </c>
      <c r="AT136" s="4">
        <v>19</v>
      </c>
      <c r="AU136" s="4">
        <v>8</v>
      </c>
      <c r="AV136" s="4">
        <v>14</v>
      </c>
      <c r="AW136" s="4">
        <v>8</v>
      </c>
      <c r="AX136" s="4">
        <v>14</v>
      </c>
      <c r="AY136" s="4">
        <v>9</v>
      </c>
      <c r="AZ136" s="4">
        <v>13</v>
      </c>
      <c r="BA136" s="4">
        <v>7</v>
      </c>
      <c r="BB136" s="4">
        <v>9</v>
      </c>
      <c r="BC136" s="4">
        <v>3</v>
      </c>
      <c r="BD136" s="4">
        <v>9</v>
      </c>
      <c r="BE136" s="4">
        <v>1</v>
      </c>
      <c r="BF136" s="4">
        <v>3</v>
      </c>
      <c r="BG136" s="4">
        <v>5</v>
      </c>
      <c r="BH136" s="4">
        <v>2</v>
      </c>
      <c r="BI136" s="4">
        <v>0</v>
      </c>
      <c r="BJ136" s="4">
        <v>22</v>
      </c>
      <c r="BK136" s="4">
        <v>9.83</v>
      </c>
      <c r="BL136" s="4">
        <v>9</v>
      </c>
      <c r="BM136" s="4">
        <v>1</v>
      </c>
      <c r="BN136" s="4">
        <v>0.35943999999999998</v>
      </c>
      <c r="BO136" s="4">
        <v>-3.5751330000000001</v>
      </c>
      <c r="BP136" s="4">
        <v>-0.27964699999999998</v>
      </c>
      <c r="BQ136" s="4">
        <v>-3.4001199999999998</v>
      </c>
      <c r="BR136" s="4">
        <v>-7.3189000000000004E-2</v>
      </c>
      <c r="BS136" s="4">
        <v>-2.74417</v>
      </c>
      <c r="BT136" s="4"/>
      <c r="BU136" s="4"/>
      <c r="BV136" s="4"/>
      <c r="BW136" s="4"/>
      <c r="BX136" s="4"/>
      <c r="BY136" s="4"/>
      <c r="BZ136" s="4"/>
    </row>
    <row r="137" spans="1:78">
      <c r="A137" s="10">
        <v>34</v>
      </c>
      <c r="B137" s="4">
        <v>200</v>
      </c>
      <c r="C137" s="4">
        <v>0.5706</v>
      </c>
      <c r="D137" s="4">
        <v>0.3039</v>
      </c>
      <c r="E137" s="4">
        <v>10.101000000000001</v>
      </c>
      <c r="F137" s="4">
        <v>0.3306</v>
      </c>
      <c r="G137" s="4">
        <v>90.909099999999995</v>
      </c>
      <c r="H137" s="4">
        <v>0.90380000000000005</v>
      </c>
      <c r="I137" s="4">
        <v>23.75</v>
      </c>
      <c r="J137" s="4">
        <v>12.5</v>
      </c>
      <c r="K137" s="4">
        <v>7.5</v>
      </c>
      <c r="L137" s="4">
        <v>20</v>
      </c>
      <c r="M137" s="4">
        <v>16</v>
      </c>
      <c r="N137" s="4">
        <v>20</v>
      </c>
      <c r="O137" s="4">
        <v>24</v>
      </c>
      <c r="P137" s="4">
        <v>17</v>
      </c>
      <c r="Q137" s="4">
        <v>22</v>
      </c>
      <c r="R137" s="4">
        <v>18</v>
      </c>
      <c r="S137" s="4">
        <v>22</v>
      </c>
      <c r="T137" s="4">
        <v>15</v>
      </c>
      <c r="U137" s="4">
        <v>25</v>
      </c>
      <c r="V137" s="4">
        <v>21</v>
      </c>
      <c r="W137" s="4">
        <v>0</v>
      </c>
      <c r="X137" s="4">
        <v>4</v>
      </c>
      <c r="Y137" s="4">
        <v>11</v>
      </c>
      <c r="Z137" s="4">
        <v>6</v>
      </c>
      <c r="AA137" s="4">
        <v>15</v>
      </c>
      <c r="AB137" s="4">
        <v>11</v>
      </c>
      <c r="AC137" s="4">
        <v>9</v>
      </c>
      <c r="AD137" s="4">
        <v>18</v>
      </c>
      <c r="AE137" s="4">
        <v>15</v>
      </c>
      <c r="AF137" s="4">
        <v>15</v>
      </c>
      <c r="AG137" s="4">
        <v>25</v>
      </c>
      <c r="AH137" s="4">
        <v>12</v>
      </c>
      <c r="AI137" s="4">
        <v>16</v>
      </c>
      <c r="AJ137" s="4">
        <v>13</v>
      </c>
      <c r="AK137" s="4">
        <v>8</v>
      </c>
      <c r="AL137" s="4">
        <v>9</v>
      </c>
      <c r="AM137" s="4">
        <v>6</v>
      </c>
      <c r="AN137" s="4">
        <v>6</v>
      </c>
      <c r="AO137" s="4">
        <v>1</v>
      </c>
      <c r="AP137" s="4">
        <v>15</v>
      </c>
      <c r="AQ137" s="4">
        <v>0</v>
      </c>
      <c r="AR137" s="4">
        <v>23</v>
      </c>
      <c r="AS137" s="4">
        <v>1</v>
      </c>
      <c r="AT137" s="4">
        <v>26</v>
      </c>
      <c r="AU137" s="4">
        <v>6</v>
      </c>
      <c r="AV137" s="4">
        <v>19</v>
      </c>
      <c r="AW137" s="4">
        <v>9</v>
      </c>
      <c r="AX137" s="4">
        <v>9</v>
      </c>
      <c r="AY137" s="4">
        <v>13</v>
      </c>
      <c r="AZ137" s="4">
        <v>9</v>
      </c>
      <c r="BA137" s="4">
        <v>5</v>
      </c>
      <c r="BB137" s="4">
        <v>11</v>
      </c>
      <c r="BC137" s="4">
        <v>4</v>
      </c>
      <c r="BD137" s="4">
        <v>8</v>
      </c>
      <c r="BE137" s="4">
        <v>8</v>
      </c>
      <c r="BF137" s="4">
        <v>2</v>
      </c>
      <c r="BG137" s="4">
        <v>5</v>
      </c>
      <c r="BH137" s="4">
        <v>2</v>
      </c>
      <c r="BI137" s="4">
        <v>2</v>
      </c>
      <c r="BJ137" s="4">
        <v>13</v>
      </c>
      <c r="BK137" s="4">
        <v>9.77</v>
      </c>
      <c r="BL137" s="4">
        <v>8</v>
      </c>
      <c r="BM137" s="4">
        <v>5</v>
      </c>
      <c r="BN137" s="4">
        <v>-0.99612500000000004</v>
      </c>
      <c r="BO137" s="4">
        <v>-3.7625829999999998</v>
      </c>
      <c r="BP137" s="4">
        <v>0.29163</v>
      </c>
      <c r="BQ137" s="4">
        <v>-3.8960080000000001</v>
      </c>
      <c r="BR137" s="4">
        <v>1.2237880000000001</v>
      </c>
      <c r="BS137" s="4">
        <v>-3.0037530000000001</v>
      </c>
      <c r="BT137" s="4"/>
      <c r="BU137" s="4"/>
      <c r="BV137" s="4"/>
      <c r="BW137" s="4"/>
      <c r="BX137" s="4"/>
      <c r="BY137" s="4"/>
      <c r="BZ137" s="4"/>
    </row>
    <row r="138" spans="1:78">
      <c r="A138" s="10">
        <v>35</v>
      </c>
      <c r="B138" s="4">
        <v>200</v>
      </c>
      <c r="C138" s="4">
        <v>0.17369999999999999</v>
      </c>
      <c r="D138" s="4">
        <v>0.31430000000000002</v>
      </c>
      <c r="E138" s="4">
        <v>11.1111</v>
      </c>
      <c r="F138" s="4">
        <v>0.35520000000000002</v>
      </c>
      <c r="G138" s="4">
        <v>86.363600000000005</v>
      </c>
      <c r="H138" s="4">
        <v>0.95409999999999995</v>
      </c>
      <c r="I138" s="4">
        <v>20.440000000000001</v>
      </c>
      <c r="J138" s="4">
        <v>9</v>
      </c>
      <c r="K138" s="4">
        <v>8.5</v>
      </c>
      <c r="L138" s="4">
        <v>17.5</v>
      </c>
      <c r="M138" s="4">
        <v>18</v>
      </c>
      <c r="N138" s="4">
        <v>20</v>
      </c>
      <c r="O138" s="4">
        <v>20</v>
      </c>
      <c r="P138" s="4">
        <v>20</v>
      </c>
      <c r="Q138" s="4">
        <v>22</v>
      </c>
      <c r="R138" s="4">
        <v>19</v>
      </c>
      <c r="S138" s="4">
        <v>19</v>
      </c>
      <c r="T138" s="4">
        <v>17</v>
      </c>
      <c r="U138" s="4">
        <v>23</v>
      </c>
      <c r="V138" s="4">
        <v>22</v>
      </c>
      <c r="W138" s="4">
        <v>1</v>
      </c>
      <c r="X138" s="4">
        <v>7</v>
      </c>
      <c r="Y138" s="4">
        <v>6</v>
      </c>
      <c r="Z138" s="4">
        <v>7</v>
      </c>
      <c r="AA138" s="4">
        <v>8</v>
      </c>
      <c r="AB138" s="4">
        <v>15</v>
      </c>
      <c r="AC138" s="4">
        <v>12</v>
      </c>
      <c r="AD138" s="4">
        <v>14</v>
      </c>
      <c r="AE138" s="4">
        <v>17</v>
      </c>
      <c r="AF138" s="4">
        <v>22</v>
      </c>
      <c r="AG138" s="4">
        <v>18</v>
      </c>
      <c r="AH138" s="4">
        <v>17</v>
      </c>
      <c r="AI138" s="4">
        <v>14</v>
      </c>
      <c r="AJ138" s="4">
        <v>12</v>
      </c>
      <c r="AK138" s="4">
        <v>11</v>
      </c>
      <c r="AL138" s="4">
        <v>9</v>
      </c>
      <c r="AM138" s="4">
        <v>4</v>
      </c>
      <c r="AN138" s="4">
        <v>3</v>
      </c>
      <c r="AO138" s="4">
        <v>3</v>
      </c>
      <c r="AP138" s="4">
        <v>22</v>
      </c>
      <c r="AQ138" s="4">
        <v>0</v>
      </c>
      <c r="AR138" s="4">
        <v>22</v>
      </c>
      <c r="AS138" s="4">
        <v>0</v>
      </c>
      <c r="AT138" s="4">
        <v>26</v>
      </c>
      <c r="AU138" s="4">
        <v>5</v>
      </c>
      <c r="AV138" s="4">
        <v>18</v>
      </c>
      <c r="AW138" s="4">
        <v>9</v>
      </c>
      <c r="AX138" s="4">
        <v>14</v>
      </c>
      <c r="AY138" s="4">
        <v>7</v>
      </c>
      <c r="AZ138" s="4">
        <v>3</v>
      </c>
      <c r="BA138" s="4">
        <v>8</v>
      </c>
      <c r="BB138" s="4">
        <v>9</v>
      </c>
      <c r="BC138" s="4">
        <v>2</v>
      </c>
      <c r="BD138" s="4">
        <v>4</v>
      </c>
      <c r="BE138" s="4">
        <v>1</v>
      </c>
      <c r="BF138" s="4">
        <v>9</v>
      </c>
      <c r="BG138" s="4">
        <v>3</v>
      </c>
      <c r="BH138" s="4">
        <v>3</v>
      </c>
      <c r="BI138" s="4">
        <v>2</v>
      </c>
      <c r="BJ138" s="4">
        <v>23</v>
      </c>
      <c r="BK138" s="4">
        <v>9.83</v>
      </c>
      <c r="BL138" s="4">
        <v>8</v>
      </c>
      <c r="BM138" s="4">
        <v>5</v>
      </c>
      <c r="BN138" s="4">
        <v>0.359435</v>
      </c>
      <c r="BO138" s="4">
        <v>-3.7223959999999998</v>
      </c>
      <c r="BP138" s="4">
        <v>0.45489600000000002</v>
      </c>
      <c r="BQ138" s="4">
        <v>-3.7332489999999998</v>
      </c>
      <c r="BR138" s="4">
        <v>1.3334410000000001</v>
      </c>
      <c r="BS138" s="4">
        <v>-2.4431409999999998</v>
      </c>
      <c r="BT138" s="4"/>
      <c r="BU138" s="4"/>
      <c r="BV138" s="4"/>
      <c r="BW138" s="4"/>
      <c r="BX138" s="4"/>
      <c r="BY138" s="4"/>
      <c r="BZ138" s="4"/>
    </row>
    <row r="139" spans="1:78">
      <c r="A139" s="10">
        <v>36</v>
      </c>
      <c r="B139" s="4">
        <v>200</v>
      </c>
      <c r="C139" s="4">
        <v>0.2802</v>
      </c>
      <c r="D139" s="4">
        <v>0.30580000000000002</v>
      </c>
      <c r="E139" s="4">
        <v>10.101000000000001</v>
      </c>
      <c r="F139" s="4">
        <v>0.32</v>
      </c>
      <c r="G139" s="4">
        <v>87.121200000000002</v>
      </c>
      <c r="H139" s="4">
        <v>0.90380000000000005</v>
      </c>
      <c r="I139" s="4">
        <v>25.86</v>
      </c>
      <c r="J139" s="4">
        <v>11</v>
      </c>
      <c r="K139" s="4">
        <v>9.5</v>
      </c>
      <c r="L139" s="4">
        <v>20.5</v>
      </c>
      <c r="M139" s="4">
        <v>20</v>
      </c>
      <c r="N139" s="4">
        <v>17</v>
      </c>
      <c r="O139" s="4">
        <v>17</v>
      </c>
      <c r="P139" s="4">
        <v>20</v>
      </c>
      <c r="Q139" s="4">
        <v>24</v>
      </c>
      <c r="R139" s="4">
        <v>20</v>
      </c>
      <c r="S139" s="4">
        <v>23</v>
      </c>
      <c r="T139" s="4">
        <v>19</v>
      </c>
      <c r="U139" s="4">
        <v>18</v>
      </c>
      <c r="V139" s="4">
        <v>22</v>
      </c>
      <c r="W139" s="4">
        <v>0</v>
      </c>
      <c r="X139" s="4">
        <v>4</v>
      </c>
      <c r="Y139" s="4">
        <v>7</v>
      </c>
      <c r="Z139" s="4">
        <v>10</v>
      </c>
      <c r="AA139" s="4">
        <v>8</v>
      </c>
      <c r="AB139" s="4">
        <v>7</v>
      </c>
      <c r="AC139" s="4">
        <v>14</v>
      </c>
      <c r="AD139" s="4">
        <v>17</v>
      </c>
      <c r="AE139" s="4">
        <v>19</v>
      </c>
      <c r="AF139" s="4">
        <v>18</v>
      </c>
      <c r="AG139" s="4">
        <v>22</v>
      </c>
      <c r="AH139" s="4">
        <v>25</v>
      </c>
      <c r="AI139" s="4">
        <v>16</v>
      </c>
      <c r="AJ139" s="4">
        <v>9</v>
      </c>
      <c r="AK139" s="4">
        <v>11</v>
      </c>
      <c r="AL139" s="4">
        <v>4</v>
      </c>
      <c r="AM139" s="4">
        <v>4</v>
      </c>
      <c r="AN139" s="4">
        <v>4</v>
      </c>
      <c r="AO139" s="4">
        <v>1</v>
      </c>
      <c r="AP139" s="4">
        <v>18</v>
      </c>
      <c r="AQ139" s="4">
        <v>0</v>
      </c>
      <c r="AR139" s="4">
        <v>18</v>
      </c>
      <c r="AS139" s="4">
        <v>0</v>
      </c>
      <c r="AT139" s="4">
        <v>15</v>
      </c>
      <c r="AU139" s="4">
        <v>7</v>
      </c>
      <c r="AV139" s="4">
        <v>20</v>
      </c>
      <c r="AW139" s="4">
        <v>13</v>
      </c>
      <c r="AX139" s="4">
        <v>21</v>
      </c>
      <c r="AY139" s="4">
        <v>14</v>
      </c>
      <c r="AZ139" s="4">
        <v>12</v>
      </c>
      <c r="BA139" s="4">
        <v>5</v>
      </c>
      <c r="BB139" s="4">
        <v>6</v>
      </c>
      <c r="BC139" s="4">
        <v>9</v>
      </c>
      <c r="BD139" s="4">
        <v>6</v>
      </c>
      <c r="BE139" s="4">
        <v>3</v>
      </c>
      <c r="BF139" s="4">
        <v>2</v>
      </c>
      <c r="BG139" s="4">
        <v>3</v>
      </c>
      <c r="BH139" s="4">
        <v>2</v>
      </c>
      <c r="BI139" s="4">
        <v>3</v>
      </c>
      <c r="BJ139" s="4">
        <v>13</v>
      </c>
      <c r="BK139" s="4">
        <v>9.7899999999999991</v>
      </c>
      <c r="BL139" s="4">
        <v>9</v>
      </c>
      <c r="BM139" s="4">
        <v>9</v>
      </c>
      <c r="BN139" s="4">
        <v>-0.39810400000000001</v>
      </c>
      <c r="BO139" s="4">
        <v>-3.7535150000000002</v>
      </c>
      <c r="BP139" s="4">
        <v>-0.50223600000000002</v>
      </c>
      <c r="BQ139" s="4">
        <v>-4.0009980000000001</v>
      </c>
      <c r="BR139" s="4">
        <v>-1.148841</v>
      </c>
      <c r="BS139" s="4">
        <v>-3.271658</v>
      </c>
      <c r="BT139" s="4"/>
      <c r="BU139" s="4"/>
      <c r="BV139" s="4"/>
      <c r="BW139" s="4"/>
      <c r="BX139" s="4"/>
      <c r="BY139" s="4"/>
      <c r="BZ139" s="4"/>
    </row>
    <row r="140" spans="1:78">
      <c r="A140" s="10">
        <v>37</v>
      </c>
      <c r="B140" s="4">
        <v>200</v>
      </c>
      <c r="C140" s="4">
        <v>0.3261</v>
      </c>
      <c r="D140" s="4">
        <v>0.3322</v>
      </c>
      <c r="E140" s="4">
        <v>14.141400000000001</v>
      </c>
      <c r="F140" s="4">
        <v>0.33050000000000002</v>
      </c>
      <c r="G140" s="4">
        <v>90.909099999999995</v>
      </c>
      <c r="H140" s="4">
        <v>0.30249999999999999</v>
      </c>
      <c r="I140" s="4">
        <v>23</v>
      </c>
      <c r="J140" s="4">
        <v>8</v>
      </c>
      <c r="K140" s="4">
        <v>13</v>
      </c>
      <c r="L140" s="4">
        <v>21</v>
      </c>
      <c r="M140" s="4">
        <v>18</v>
      </c>
      <c r="N140" s="4">
        <v>21</v>
      </c>
      <c r="O140" s="4">
        <v>16</v>
      </c>
      <c r="P140" s="4">
        <v>19</v>
      </c>
      <c r="Q140" s="4">
        <v>24</v>
      </c>
      <c r="R140" s="4">
        <v>18</v>
      </c>
      <c r="S140" s="4">
        <v>22</v>
      </c>
      <c r="T140" s="4">
        <v>18</v>
      </c>
      <c r="U140" s="4">
        <v>21</v>
      </c>
      <c r="V140" s="4">
        <v>23</v>
      </c>
      <c r="W140" s="4">
        <v>4</v>
      </c>
      <c r="X140" s="4">
        <v>4</v>
      </c>
      <c r="Y140" s="4">
        <v>4</v>
      </c>
      <c r="Z140" s="4">
        <v>4</v>
      </c>
      <c r="AA140" s="4">
        <v>8</v>
      </c>
      <c r="AB140" s="4">
        <v>13</v>
      </c>
      <c r="AC140" s="4">
        <v>15</v>
      </c>
      <c r="AD140" s="4">
        <v>22</v>
      </c>
      <c r="AE140" s="4">
        <v>26</v>
      </c>
      <c r="AF140" s="4">
        <v>19</v>
      </c>
      <c r="AG140" s="4">
        <v>16</v>
      </c>
      <c r="AH140" s="4">
        <v>9</v>
      </c>
      <c r="AI140" s="4">
        <v>14</v>
      </c>
      <c r="AJ140" s="4">
        <v>10</v>
      </c>
      <c r="AK140" s="4">
        <v>8</v>
      </c>
      <c r="AL140" s="4">
        <v>9</v>
      </c>
      <c r="AM140" s="4">
        <v>4</v>
      </c>
      <c r="AN140" s="4">
        <v>10</v>
      </c>
      <c r="AO140" s="4">
        <v>1</v>
      </c>
      <c r="AP140" s="4">
        <v>19</v>
      </c>
      <c r="AQ140" s="4">
        <v>0</v>
      </c>
      <c r="AR140" s="4">
        <v>22</v>
      </c>
      <c r="AS140" s="4">
        <v>0</v>
      </c>
      <c r="AT140" s="4">
        <v>17</v>
      </c>
      <c r="AU140" s="4">
        <v>8</v>
      </c>
      <c r="AV140" s="4">
        <v>24</v>
      </c>
      <c r="AW140" s="4">
        <v>12</v>
      </c>
      <c r="AX140" s="4">
        <v>13</v>
      </c>
      <c r="AY140" s="4">
        <v>6</v>
      </c>
      <c r="AZ140" s="4">
        <v>9</v>
      </c>
      <c r="BA140" s="4">
        <v>8</v>
      </c>
      <c r="BB140" s="4">
        <v>8</v>
      </c>
      <c r="BC140" s="4">
        <v>2</v>
      </c>
      <c r="BD140" s="4">
        <v>4</v>
      </c>
      <c r="BE140" s="4">
        <v>9</v>
      </c>
      <c r="BF140" s="4">
        <v>5</v>
      </c>
      <c r="BG140" s="4">
        <v>3</v>
      </c>
      <c r="BH140" s="4">
        <v>0</v>
      </c>
      <c r="BI140" s="4">
        <v>1</v>
      </c>
      <c r="BJ140" s="4">
        <v>20</v>
      </c>
      <c r="BK140" s="4">
        <v>9.7799999999999994</v>
      </c>
      <c r="BL140" s="4">
        <v>8</v>
      </c>
      <c r="BM140" s="4">
        <v>7</v>
      </c>
      <c r="BN140" s="4">
        <v>-0.221273</v>
      </c>
      <c r="BO140" s="4">
        <v>-3.7857479999999999</v>
      </c>
      <c r="BP140" s="4">
        <v>0.28601700000000002</v>
      </c>
      <c r="BQ140" s="4">
        <v>-3.945176</v>
      </c>
      <c r="BR140" s="4">
        <v>-0.540377</v>
      </c>
      <c r="BS140" s="4">
        <v>-2.8433199999999998</v>
      </c>
      <c r="BT140" s="4"/>
      <c r="BU140" s="4"/>
      <c r="BV140" s="4"/>
      <c r="BW140" s="4"/>
      <c r="BX140" s="4"/>
      <c r="BY140" s="4"/>
      <c r="BZ140" s="4"/>
    </row>
    <row r="141" spans="1:78">
      <c r="A141" s="10">
        <v>38</v>
      </c>
      <c r="B141" s="4">
        <v>200</v>
      </c>
      <c r="C141" s="4">
        <v>0.29570000000000002</v>
      </c>
      <c r="D141" s="4">
        <v>0.30259999999999998</v>
      </c>
      <c r="E141" s="4">
        <v>9.0908999999999995</v>
      </c>
      <c r="F141" s="4">
        <v>0.32919999999999999</v>
      </c>
      <c r="G141" s="4">
        <v>84.848500000000001</v>
      </c>
      <c r="H141" s="4">
        <v>0.75</v>
      </c>
      <c r="I141" s="4">
        <v>25</v>
      </c>
      <c r="J141" s="4">
        <v>10</v>
      </c>
      <c r="K141" s="4">
        <v>10</v>
      </c>
      <c r="L141" s="4">
        <v>20</v>
      </c>
      <c r="M141" s="4">
        <v>19</v>
      </c>
      <c r="N141" s="4">
        <v>19</v>
      </c>
      <c r="O141" s="4">
        <v>16</v>
      </c>
      <c r="P141" s="4">
        <v>21</v>
      </c>
      <c r="Q141" s="4">
        <v>22</v>
      </c>
      <c r="R141" s="4">
        <v>17</v>
      </c>
      <c r="S141" s="4">
        <v>22</v>
      </c>
      <c r="T141" s="4">
        <v>19</v>
      </c>
      <c r="U141" s="4">
        <v>21</v>
      </c>
      <c r="V141" s="4">
        <v>24</v>
      </c>
      <c r="W141" s="4">
        <v>5</v>
      </c>
      <c r="X141" s="4">
        <v>3</v>
      </c>
      <c r="Y141" s="4">
        <v>7</v>
      </c>
      <c r="Z141" s="4">
        <v>5</v>
      </c>
      <c r="AA141" s="4">
        <v>7</v>
      </c>
      <c r="AB141" s="4">
        <v>9</v>
      </c>
      <c r="AC141" s="4">
        <v>13</v>
      </c>
      <c r="AD141" s="4">
        <v>20</v>
      </c>
      <c r="AE141" s="4">
        <v>20</v>
      </c>
      <c r="AF141" s="4">
        <v>23</v>
      </c>
      <c r="AG141" s="4">
        <v>20</v>
      </c>
      <c r="AH141" s="4">
        <v>11</v>
      </c>
      <c r="AI141" s="4">
        <v>12</v>
      </c>
      <c r="AJ141" s="4">
        <v>16</v>
      </c>
      <c r="AK141" s="4">
        <v>13</v>
      </c>
      <c r="AL141" s="4">
        <v>8</v>
      </c>
      <c r="AM141" s="4">
        <v>2</v>
      </c>
      <c r="AN141" s="4">
        <v>5</v>
      </c>
      <c r="AO141" s="4">
        <v>1</v>
      </c>
      <c r="AP141" s="4">
        <v>23</v>
      </c>
      <c r="AQ141" s="4">
        <v>0</v>
      </c>
      <c r="AR141" s="4">
        <v>11</v>
      </c>
      <c r="AS141" s="4">
        <v>1</v>
      </c>
      <c r="AT141" s="4">
        <v>22</v>
      </c>
      <c r="AU141" s="4">
        <v>8</v>
      </c>
      <c r="AV141" s="4">
        <v>20</v>
      </c>
      <c r="AW141" s="4">
        <v>10</v>
      </c>
      <c r="AX141" s="4">
        <v>16</v>
      </c>
      <c r="AY141" s="4">
        <v>7</v>
      </c>
      <c r="AZ141" s="4">
        <v>13</v>
      </c>
      <c r="BA141" s="4">
        <v>11</v>
      </c>
      <c r="BB141" s="4">
        <v>5</v>
      </c>
      <c r="BC141" s="4">
        <v>10</v>
      </c>
      <c r="BD141" s="4">
        <v>2</v>
      </c>
      <c r="BE141" s="4">
        <v>1</v>
      </c>
      <c r="BF141" s="4">
        <v>3</v>
      </c>
      <c r="BG141" s="4">
        <v>4</v>
      </c>
      <c r="BH141" s="4">
        <v>4</v>
      </c>
      <c r="BI141" s="4">
        <v>2</v>
      </c>
      <c r="BJ141" s="4">
        <v>17</v>
      </c>
      <c r="BK141" s="4">
        <v>9.8800000000000008</v>
      </c>
      <c r="BL141" s="4">
        <v>8.5</v>
      </c>
      <c r="BM141" s="4">
        <v>1</v>
      </c>
      <c r="BN141" s="4">
        <v>0.52500899999999995</v>
      </c>
      <c r="BO141" s="4">
        <v>-3.789752</v>
      </c>
      <c r="BP141" s="4">
        <v>-1.504472</v>
      </c>
      <c r="BQ141" s="4">
        <v>-3.9088029999999998</v>
      </c>
      <c r="BR141" s="4">
        <v>0.120786</v>
      </c>
      <c r="BS141" s="4">
        <v>-2.4655279999999999</v>
      </c>
      <c r="BT141" s="4"/>
      <c r="BU141" s="4"/>
      <c r="BV141" s="4"/>
      <c r="BW141" s="4"/>
      <c r="BX141" s="4"/>
      <c r="BY141" s="4"/>
      <c r="BZ141" s="4"/>
    </row>
    <row r="142" spans="1:78">
      <c r="A142" s="10">
        <v>39</v>
      </c>
      <c r="B142">
        <v>200</v>
      </c>
      <c r="C142">
        <v>0.1067</v>
      </c>
      <c r="D142">
        <v>0.318</v>
      </c>
      <c r="E142">
        <v>14.141400000000001</v>
      </c>
      <c r="F142">
        <v>0.35010000000000002</v>
      </c>
      <c r="G142">
        <v>95.454499999999996</v>
      </c>
      <c r="H142">
        <v>0.28810000000000002</v>
      </c>
      <c r="I142">
        <v>21.33</v>
      </c>
      <c r="J142">
        <v>7</v>
      </c>
      <c r="K142">
        <v>7.5</v>
      </c>
      <c r="L142">
        <v>14.5</v>
      </c>
      <c r="M142">
        <v>18</v>
      </c>
      <c r="N142">
        <v>20</v>
      </c>
      <c r="O142">
        <v>22</v>
      </c>
      <c r="P142">
        <v>19</v>
      </c>
      <c r="Q142">
        <v>23</v>
      </c>
      <c r="R142">
        <v>19</v>
      </c>
      <c r="S142">
        <v>20</v>
      </c>
      <c r="T142">
        <v>20</v>
      </c>
      <c r="U142">
        <v>19</v>
      </c>
      <c r="V142">
        <v>20</v>
      </c>
      <c r="W142">
        <v>2</v>
      </c>
      <c r="X142">
        <v>1</v>
      </c>
      <c r="Y142">
        <v>4</v>
      </c>
      <c r="Z142">
        <v>8</v>
      </c>
      <c r="AA142">
        <v>14</v>
      </c>
      <c r="AB142">
        <v>16</v>
      </c>
      <c r="AC142">
        <v>18</v>
      </c>
      <c r="AD142">
        <v>18</v>
      </c>
      <c r="AE142">
        <v>15</v>
      </c>
      <c r="AF142">
        <v>22</v>
      </c>
      <c r="AG142">
        <v>14</v>
      </c>
      <c r="AH142">
        <v>7</v>
      </c>
      <c r="AI142">
        <v>13</v>
      </c>
      <c r="AJ142">
        <v>9</v>
      </c>
      <c r="AK142">
        <v>13</v>
      </c>
      <c r="AL142">
        <v>11</v>
      </c>
      <c r="AM142">
        <v>13</v>
      </c>
      <c r="AN142">
        <v>2</v>
      </c>
      <c r="AO142">
        <v>0</v>
      </c>
      <c r="AP142">
        <v>22</v>
      </c>
      <c r="AQ142">
        <v>0</v>
      </c>
      <c r="AR142">
        <v>23</v>
      </c>
      <c r="AS142">
        <v>0</v>
      </c>
      <c r="AT142">
        <v>21</v>
      </c>
      <c r="AU142">
        <v>8</v>
      </c>
      <c r="AV142">
        <v>16</v>
      </c>
      <c r="AW142">
        <v>13</v>
      </c>
      <c r="AX142">
        <v>7</v>
      </c>
      <c r="AY142">
        <v>13</v>
      </c>
      <c r="AZ142">
        <v>8</v>
      </c>
      <c r="BA142">
        <v>4</v>
      </c>
      <c r="BB142">
        <v>8</v>
      </c>
      <c r="BC142">
        <v>4</v>
      </c>
      <c r="BD142">
        <v>5</v>
      </c>
      <c r="BE142">
        <v>4</v>
      </c>
      <c r="BF142">
        <v>7</v>
      </c>
      <c r="BG142">
        <v>4</v>
      </c>
      <c r="BH142">
        <v>4</v>
      </c>
      <c r="BI142">
        <v>1</v>
      </c>
      <c r="BJ142">
        <v>18</v>
      </c>
      <c r="BK142">
        <v>9.76</v>
      </c>
      <c r="BL142">
        <v>8</v>
      </c>
      <c r="BM142">
        <v>3</v>
      </c>
      <c r="BN142">
        <v>0.37047400000000003</v>
      </c>
      <c r="BO142">
        <v>-3.7597710000000002</v>
      </c>
      <c r="BP142">
        <v>0.66778700000000002</v>
      </c>
      <c r="BQ142">
        <v>-3.9453930000000001</v>
      </c>
      <c r="BR142">
        <v>0.48566700000000002</v>
      </c>
      <c r="BS142">
        <v>-2.4466239999999999</v>
      </c>
      <c r="BT142" s="4"/>
      <c r="BU142" s="4"/>
      <c r="BV142" s="4"/>
      <c r="BW142" s="4"/>
      <c r="BX142" s="4"/>
      <c r="BY142" s="4"/>
      <c r="BZ142" s="4"/>
    </row>
    <row r="143" spans="1:78">
      <c r="A143" s="10">
        <v>40</v>
      </c>
      <c r="B143" s="4">
        <v>200</v>
      </c>
      <c r="C143" s="4">
        <v>0.1431</v>
      </c>
      <c r="D143" s="4">
        <v>0.30990000000000001</v>
      </c>
      <c r="E143" s="4">
        <v>12.1212</v>
      </c>
      <c r="F143" s="4">
        <v>0.33510000000000001</v>
      </c>
      <c r="G143" s="4">
        <v>89.393900000000002</v>
      </c>
      <c r="H143" s="4">
        <v>0.89090000000000003</v>
      </c>
      <c r="I143" s="4">
        <v>21.75</v>
      </c>
      <c r="J143" s="4">
        <v>6</v>
      </c>
      <c r="K143" s="4">
        <v>6.5</v>
      </c>
      <c r="L143" s="4">
        <v>12.5</v>
      </c>
      <c r="M143" s="4">
        <v>18</v>
      </c>
      <c r="N143" s="4">
        <v>21</v>
      </c>
      <c r="O143" s="4">
        <v>20</v>
      </c>
      <c r="P143" s="4">
        <v>19</v>
      </c>
      <c r="Q143" s="4">
        <v>21</v>
      </c>
      <c r="R143" s="4">
        <v>17</v>
      </c>
      <c r="S143" s="4">
        <v>21</v>
      </c>
      <c r="T143" s="4">
        <v>19</v>
      </c>
      <c r="U143" s="4">
        <v>22</v>
      </c>
      <c r="V143" s="4">
        <v>22</v>
      </c>
      <c r="W143" s="4">
        <v>2</v>
      </c>
      <c r="X143" s="4">
        <v>3</v>
      </c>
      <c r="Y143" s="4">
        <v>7</v>
      </c>
      <c r="Z143" s="4">
        <v>10</v>
      </c>
      <c r="AA143" s="4">
        <v>15</v>
      </c>
      <c r="AB143" s="4">
        <v>14</v>
      </c>
      <c r="AC143" s="4">
        <v>9</v>
      </c>
      <c r="AD143" s="4">
        <v>18</v>
      </c>
      <c r="AE143" s="4">
        <v>13</v>
      </c>
      <c r="AF143" s="4">
        <v>19</v>
      </c>
      <c r="AG143" s="4">
        <v>12</v>
      </c>
      <c r="AH143" s="4">
        <v>16</v>
      </c>
      <c r="AI143" s="4">
        <v>19</v>
      </c>
      <c r="AJ143" s="4">
        <v>8</v>
      </c>
      <c r="AK143" s="4">
        <v>12</v>
      </c>
      <c r="AL143" s="4">
        <v>7</v>
      </c>
      <c r="AM143" s="4">
        <v>7</v>
      </c>
      <c r="AN143" s="4">
        <v>7</v>
      </c>
      <c r="AO143" s="4">
        <v>2</v>
      </c>
      <c r="AP143" s="4">
        <v>19</v>
      </c>
      <c r="AQ143" s="4">
        <v>0</v>
      </c>
      <c r="AR143" s="4">
        <v>28</v>
      </c>
      <c r="AS143" s="4">
        <v>0</v>
      </c>
      <c r="AT143" s="4">
        <v>13</v>
      </c>
      <c r="AU143" s="4">
        <v>7</v>
      </c>
      <c r="AV143" s="4">
        <v>14</v>
      </c>
      <c r="AW143" s="4">
        <v>12</v>
      </c>
      <c r="AX143" s="4">
        <v>8</v>
      </c>
      <c r="AY143" s="4">
        <v>14</v>
      </c>
      <c r="AZ143" s="4">
        <v>15</v>
      </c>
      <c r="BA143" s="4">
        <v>5</v>
      </c>
      <c r="BB143" s="4">
        <v>9</v>
      </c>
      <c r="BC143" s="4">
        <v>8</v>
      </c>
      <c r="BD143" s="4">
        <v>5</v>
      </c>
      <c r="BE143" s="4">
        <v>1</v>
      </c>
      <c r="BF143" s="4">
        <v>6</v>
      </c>
      <c r="BG143" s="4">
        <v>7</v>
      </c>
      <c r="BH143" s="4">
        <v>1</v>
      </c>
      <c r="BI143" s="4">
        <v>7</v>
      </c>
      <c r="BJ143" s="4">
        <v>11</v>
      </c>
      <c r="BK143" s="4">
        <v>9.69</v>
      </c>
      <c r="BL143" s="4">
        <v>9</v>
      </c>
      <c r="BM143" s="4">
        <v>3</v>
      </c>
      <c r="BN143" s="4">
        <v>-0.19001199999999999</v>
      </c>
      <c r="BO143" s="4">
        <v>-3.6570269999999998</v>
      </c>
      <c r="BP143" s="4">
        <v>1.41547</v>
      </c>
      <c r="BQ143" s="4">
        <v>-3.8601939999999999</v>
      </c>
      <c r="BR143" s="4">
        <v>-0.87892899999999996</v>
      </c>
      <c r="BS143" s="4">
        <v>-2.8046380000000002</v>
      </c>
      <c r="BT143" s="4"/>
      <c r="BU143" s="4"/>
      <c r="BV143" s="4"/>
      <c r="BW143" s="4"/>
      <c r="BX143" s="4"/>
      <c r="BY143" s="4"/>
      <c r="BZ143" s="4"/>
    </row>
    <row r="144" spans="1:78">
      <c r="A144" s="2" t="s">
        <v>36</v>
      </c>
      <c r="B144">
        <f>AVERAGE(B104:B143)</f>
        <v>200</v>
      </c>
      <c r="C144">
        <f>AVERAGE(C104:C143)</f>
        <v>0.2778425000000001</v>
      </c>
      <c r="D144">
        <f t="shared" ref="D144:BO144" si="24">AVERAGE(D104:D143)</f>
        <v>0.31366500000000003</v>
      </c>
      <c r="E144">
        <f t="shared" si="24"/>
        <v>11.590897499999997</v>
      </c>
      <c r="F144">
        <f t="shared" si="24"/>
        <v>0.33687250000000002</v>
      </c>
      <c r="G144">
        <f t="shared" si="24"/>
        <v>88.636364999999984</v>
      </c>
      <c r="H144">
        <f t="shared" si="24"/>
        <v>0.80604500000000012</v>
      </c>
      <c r="I144">
        <f t="shared" si="24"/>
        <v>21.071500000000007</v>
      </c>
      <c r="J144">
        <f t="shared" si="24"/>
        <v>8.85</v>
      </c>
      <c r="K144">
        <f t="shared" si="24"/>
        <v>9.0749999999999993</v>
      </c>
      <c r="L144">
        <f t="shared" si="24"/>
        <v>17.925000000000001</v>
      </c>
      <c r="M144">
        <f t="shared" si="24"/>
        <v>18.375</v>
      </c>
      <c r="N144">
        <f t="shared" si="24"/>
        <v>19.524999999999999</v>
      </c>
      <c r="O144">
        <f t="shared" si="24"/>
        <v>20.3</v>
      </c>
      <c r="P144">
        <f t="shared" si="24"/>
        <v>19.125</v>
      </c>
      <c r="Q144">
        <f t="shared" si="24"/>
        <v>22.45</v>
      </c>
      <c r="R144">
        <f t="shared" si="24"/>
        <v>17.55</v>
      </c>
      <c r="S144">
        <f t="shared" si="24"/>
        <v>20.725000000000001</v>
      </c>
      <c r="T144">
        <f t="shared" si="24"/>
        <v>18.225000000000001</v>
      </c>
      <c r="U144">
        <f t="shared" si="24"/>
        <v>21.774999999999999</v>
      </c>
      <c r="V144">
        <f t="shared" si="24"/>
        <v>21.95</v>
      </c>
      <c r="W144">
        <f t="shared" si="24"/>
        <v>2.2250000000000001</v>
      </c>
      <c r="X144">
        <f t="shared" si="24"/>
        <v>4.05</v>
      </c>
      <c r="Y144">
        <f t="shared" si="24"/>
        <v>5.65</v>
      </c>
      <c r="Z144">
        <f t="shared" si="24"/>
        <v>8.0749999999999993</v>
      </c>
      <c r="AA144">
        <f t="shared" si="24"/>
        <v>9.7249999999999996</v>
      </c>
      <c r="AB144">
        <f t="shared" si="24"/>
        <v>12.074999999999999</v>
      </c>
      <c r="AC144">
        <f t="shared" si="24"/>
        <v>13.675000000000001</v>
      </c>
      <c r="AD144">
        <f t="shared" si="24"/>
        <v>16.8</v>
      </c>
      <c r="AE144">
        <f t="shared" si="24"/>
        <v>18.149999999999999</v>
      </c>
      <c r="AF144">
        <f t="shared" si="24"/>
        <v>21.1</v>
      </c>
      <c r="AG144">
        <f t="shared" si="24"/>
        <v>17.7</v>
      </c>
      <c r="AH144">
        <f t="shared" si="24"/>
        <v>14.1</v>
      </c>
      <c r="AI144">
        <f t="shared" si="24"/>
        <v>13.875</v>
      </c>
      <c r="AJ144">
        <f t="shared" si="24"/>
        <v>12.225</v>
      </c>
      <c r="AK144">
        <f t="shared" si="24"/>
        <v>10.324999999999999</v>
      </c>
      <c r="AL144">
        <f t="shared" si="24"/>
        <v>7.7249999999999996</v>
      </c>
      <c r="AM144">
        <f t="shared" si="24"/>
        <v>6.2750000000000004</v>
      </c>
      <c r="AN144">
        <f t="shared" si="24"/>
        <v>4.45</v>
      </c>
      <c r="AO144">
        <f t="shared" si="24"/>
        <v>1.8</v>
      </c>
      <c r="AP144">
        <f t="shared" si="24"/>
        <v>20.925000000000001</v>
      </c>
      <c r="AQ144">
        <f t="shared" si="24"/>
        <v>0.6</v>
      </c>
      <c r="AR144">
        <f t="shared" si="24"/>
        <v>19.100000000000001</v>
      </c>
      <c r="AS144">
        <f t="shared" si="24"/>
        <v>0.82499999999999996</v>
      </c>
      <c r="AT144">
        <f t="shared" si="24"/>
        <v>19.399999999999999</v>
      </c>
      <c r="AU144">
        <f t="shared" si="24"/>
        <v>7.75</v>
      </c>
      <c r="AV144">
        <f t="shared" si="24"/>
        <v>17.05</v>
      </c>
      <c r="AW144">
        <f t="shared" si="24"/>
        <v>10.1</v>
      </c>
      <c r="AX144">
        <f t="shared" si="24"/>
        <v>13.175000000000001</v>
      </c>
      <c r="AY144">
        <f t="shared" si="24"/>
        <v>10.025</v>
      </c>
      <c r="AZ144">
        <f t="shared" si="24"/>
        <v>9.6999999999999993</v>
      </c>
      <c r="BA144">
        <f t="shared" si="24"/>
        <v>6.5750000000000002</v>
      </c>
      <c r="BB144">
        <f t="shared" si="24"/>
        <v>8.4250000000000007</v>
      </c>
      <c r="BC144">
        <f t="shared" si="24"/>
        <v>5.4</v>
      </c>
      <c r="BD144">
        <f t="shared" si="24"/>
        <v>5.9</v>
      </c>
      <c r="BE144">
        <f t="shared" si="24"/>
        <v>4.375</v>
      </c>
      <c r="BF144">
        <f t="shared" si="24"/>
        <v>5.5750000000000002</v>
      </c>
      <c r="BG144">
        <f t="shared" si="24"/>
        <v>4.7</v>
      </c>
      <c r="BH144">
        <f t="shared" si="24"/>
        <v>2.8250000000000002</v>
      </c>
      <c r="BI144">
        <f t="shared" si="24"/>
        <v>2.0499999999999998</v>
      </c>
      <c r="BJ144">
        <f t="shared" si="24"/>
        <v>15.525</v>
      </c>
      <c r="BK144">
        <f t="shared" si="24"/>
        <v>9.7637499999999982</v>
      </c>
      <c r="BL144">
        <f t="shared" si="24"/>
        <v>8.4250000000000007</v>
      </c>
      <c r="BM144">
        <f t="shared" si="24"/>
        <v>2.8888888888888888</v>
      </c>
      <c r="BN144">
        <f t="shared" si="24"/>
        <v>0.1553561</v>
      </c>
      <c r="BO144">
        <f t="shared" si="24"/>
        <v>-3.6477651249999994</v>
      </c>
      <c r="BP144">
        <f t="shared" ref="BP144:BS144" si="25">AVERAGE(BP104:BP143)</f>
        <v>-0.10009705000000005</v>
      </c>
      <c r="BQ144">
        <f t="shared" si="25"/>
        <v>-3.7146178000000001</v>
      </c>
      <c r="BR144">
        <f t="shared" si="25"/>
        <v>-3.7901000000000004E-2</v>
      </c>
      <c r="BS144">
        <f t="shared" si="25"/>
        <v>-2.5760673750000005</v>
      </c>
    </row>
    <row r="145" spans="1:71">
      <c r="A145" s="2" t="s">
        <v>13</v>
      </c>
      <c r="B145" t="s">
        <v>14</v>
      </c>
      <c r="C145">
        <f>STDEVP(C104:C143)</f>
        <v>0.16916710952117717</v>
      </c>
      <c r="D145">
        <f t="shared" ref="D145:BO145" si="26">STDEVP(D104:D143)</f>
        <v>1.0836963366183351E-2</v>
      </c>
      <c r="E145">
        <f t="shared" si="26"/>
        <v>2.1780189755242638</v>
      </c>
      <c r="F145">
        <f t="shared" si="26"/>
        <v>1.1914801456591712E-2</v>
      </c>
      <c r="G145">
        <f t="shared" si="26"/>
        <v>4.6914707180451423</v>
      </c>
      <c r="H145">
        <f t="shared" si="26"/>
        <v>0.19211005563218139</v>
      </c>
      <c r="I145">
        <f t="shared" si="26"/>
        <v>1.9323490238567151</v>
      </c>
      <c r="J145">
        <f t="shared" si="26"/>
        <v>2.3108440016582685</v>
      </c>
      <c r="K145">
        <f t="shared" si="26"/>
        <v>2.0419047480232764</v>
      </c>
      <c r="L145">
        <f t="shared" si="26"/>
        <v>2.6658722775106836</v>
      </c>
      <c r="M145">
        <f t="shared" si="26"/>
        <v>1.297834735241741</v>
      </c>
      <c r="N145">
        <f t="shared" si="26"/>
        <v>1.3414078425296314</v>
      </c>
      <c r="O145">
        <f t="shared" si="26"/>
        <v>1.9519221295943137</v>
      </c>
      <c r="P145">
        <f t="shared" si="26"/>
        <v>1.3997767679169419</v>
      </c>
      <c r="Q145">
        <f t="shared" si="26"/>
        <v>1.5157506391224116</v>
      </c>
      <c r="R145">
        <f t="shared" si="26"/>
        <v>1.6725728683677727</v>
      </c>
      <c r="S145">
        <f t="shared" si="26"/>
        <v>1.760504189145826</v>
      </c>
      <c r="T145">
        <f t="shared" si="26"/>
        <v>1.6656455205114924</v>
      </c>
      <c r="U145">
        <f t="shared" si="26"/>
        <v>1.665645520511492</v>
      </c>
      <c r="V145">
        <f t="shared" si="26"/>
        <v>1.1169153951844337</v>
      </c>
      <c r="W145">
        <f t="shared" si="26"/>
        <v>1.3872184399005083</v>
      </c>
      <c r="X145">
        <f t="shared" si="26"/>
        <v>1.8159019797334877</v>
      </c>
      <c r="Y145">
        <f t="shared" si="26"/>
        <v>2.1971572542719833</v>
      </c>
      <c r="Z145">
        <f t="shared" si="26"/>
        <v>3.0772349601549762</v>
      </c>
      <c r="AA145">
        <f t="shared" si="26"/>
        <v>2.3873363818280824</v>
      </c>
      <c r="AB145">
        <f t="shared" si="26"/>
        <v>2.9443802403901573</v>
      </c>
      <c r="AC145">
        <f t="shared" si="26"/>
        <v>3.5523759654631153</v>
      </c>
      <c r="AD145">
        <f t="shared" si="26"/>
        <v>3.7094473981982814</v>
      </c>
      <c r="AE145">
        <f t="shared" si="26"/>
        <v>4.0838094960465527</v>
      </c>
      <c r="AF145">
        <f t="shared" si="26"/>
        <v>4.1460824883255762</v>
      </c>
      <c r="AG145">
        <f t="shared" si="26"/>
        <v>4.6216880033165371</v>
      </c>
      <c r="AH145">
        <f t="shared" si="26"/>
        <v>3.9484174044799265</v>
      </c>
      <c r="AI145">
        <f t="shared" si="26"/>
        <v>3.6687020865695814</v>
      </c>
      <c r="AJ145">
        <f t="shared" si="26"/>
        <v>3.365170872333231</v>
      </c>
      <c r="AK145">
        <f t="shared" si="26"/>
        <v>2.9187968411658938</v>
      </c>
      <c r="AL145">
        <f t="shared" si="26"/>
        <v>2.5883150890106097</v>
      </c>
      <c r="AM145">
        <f t="shared" si="26"/>
        <v>2.6738315204963832</v>
      </c>
      <c r="AN145">
        <f t="shared" si="26"/>
        <v>2.1089096708963142</v>
      </c>
      <c r="AO145">
        <f t="shared" si="26"/>
        <v>1.2688577540449522</v>
      </c>
      <c r="AP145">
        <f t="shared" si="26"/>
        <v>4.1496234768952229</v>
      </c>
      <c r="AQ145">
        <f t="shared" si="26"/>
        <v>1.2609520212918492</v>
      </c>
      <c r="AR145">
        <f t="shared" si="26"/>
        <v>4.2825226210727712</v>
      </c>
      <c r="AS145">
        <f t="shared" si="26"/>
        <v>1.1377060252982754</v>
      </c>
      <c r="AT145">
        <f t="shared" si="26"/>
        <v>4.0792156108742281</v>
      </c>
      <c r="AU145">
        <f t="shared" si="26"/>
        <v>2.0463381929681126</v>
      </c>
      <c r="AV145">
        <f t="shared" si="26"/>
        <v>3.4996428389194234</v>
      </c>
      <c r="AW145">
        <f t="shared" si="26"/>
        <v>2.2000000000000002</v>
      </c>
      <c r="AX145">
        <f t="shared" si="26"/>
        <v>3.7342167853513808</v>
      </c>
      <c r="AY145">
        <f t="shared" si="26"/>
        <v>2.3715764798968637</v>
      </c>
      <c r="AZ145">
        <f t="shared" si="26"/>
        <v>2.5612496949731396</v>
      </c>
      <c r="BA145">
        <f t="shared" si="26"/>
        <v>2.764846288675014</v>
      </c>
      <c r="BB145">
        <f t="shared" si="26"/>
        <v>2.9823438768860977</v>
      </c>
      <c r="BC145">
        <f t="shared" si="26"/>
        <v>2.2671568097509267</v>
      </c>
      <c r="BD145">
        <f t="shared" si="26"/>
        <v>2.2671568097509267</v>
      </c>
      <c r="BE145">
        <f t="shared" si="26"/>
        <v>2.604683282090166</v>
      </c>
      <c r="BF145">
        <f t="shared" si="26"/>
        <v>2.4988747467610297</v>
      </c>
      <c r="BG145">
        <f t="shared" si="26"/>
        <v>2.1236760581595302</v>
      </c>
      <c r="BH145">
        <f t="shared" si="26"/>
        <v>1.4122234242498599</v>
      </c>
      <c r="BI145">
        <f t="shared" si="26"/>
        <v>1.3955285736952863</v>
      </c>
      <c r="BJ145">
        <f t="shared" si="26"/>
        <v>3.3540087954565654</v>
      </c>
      <c r="BK145">
        <f t="shared" si="26"/>
        <v>7.5587283983484951E-2</v>
      </c>
      <c r="BL145">
        <f t="shared" si="26"/>
        <v>0.48153400710645572</v>
      </c>
      <c r="BM145">
        <f t="shared" si="26"/>
        <v>2.1052550357218243</v>
      </c>
      <c r="BN145">
        <f t="shared" si="26"/>
        <v>0.76336258316558869</v>
      </c>
      <c r="BO145">
        <f t="shared" si="26"/>
        <v>0.24733037064119201</v>
      </c>
      <c r="BP145">
        <f t="shared" ref="BP145:BS145" si="27">STDEVP(BP104:BP143)</f>
        <v>0.74335498865915173</v>
      </c>
      <c r="BQ145">
        <f t="shared" si="27"/>
        <v>0.3399128244607138</v>
      </c>
      <c r="BR145">
        <f t="shared" si="27"/>
        <v>0.65151797114304533</v>
      </c>
      <c r="BS145">
        <f t="shared" si="27"/>
        <v>0.38865293782181926</v>
      </c>
    </row>
    <row r="146" spans="1:71">
      <c r="A146" s="2" t="s">
        <v>45</v>
      </c>
      <c r="B146" t="s">
        <v>14</v>
      </c>
      <c r="C146">
        <f>C145/SQRT(COUNT(C104:C143))</f>
        <v>2.6747668563703805E-2</v>
      </c>
      <c r="D146">
        <f t="shared" ref="D146:BO146" si="28">D145/SQRT(COUNT(D104:D143))</f>
        <v>1.7134743578472364E-3</v>
      </c>
      <c r="E146">
        <f t="shared" si="28"/>
        <v>0.34437503748615994</v>
      </c>
      <c r="F146">
        <f t="shared" si="28"/>
        <v>1.8838955235760816E-3</v>
      </c>
      <c r="G146">
        <f t="shared" si="28"/>
        <v>0.74178665225041285</v>
      </c>
      <c r="H146">
        <f t="shared" si="28"/>
        <v>3.0375266860967587E-2</v>
      </c>
      <c r="I146">
        <f t="shared" si="28"/>
        <v>0.30553120748951323</v>
      </c>
      <c r="J146">
        <f t="shared" si="28"/>
        <v>0.36537651812890215</v>
      </c>
      <c r="K146">
        <f t="shared" si="28"/>
        <v>0.32285348844328748</v>
      </c>
      <c r="L146">
        <f t="shared" si="28"/>
        <v>0.42151141740171161</v>
      </c>
      <c r="M146">
        <f t="shared" si="28"/>
        <v>0.20520568949227502</v>
      </c>
      <c r="N146">
        <f t="shared" si="28"/>
        <v>0.21209520268030582</v>
      </c>
      <c r="O146">
        <f t="shared" si="28"/>
        <v>0.30862598724021928</v>
      </c>
      <c r="P146">
        <f t="shared" si="28"/>
        <v>0.22132414012032217</v>
      </c>
      <c r="Q146">
        <f t="shared" si="28"/>
        <v>0.23966121922413725</v>
      </c>
      <c r="R146">
        <f t="shared" si="28"/>
        <v>0.26445699083215773</v>
      </c>
      <c r="S146">
        <f t="shared" si="28"/>
        <v>0.27836015339843462</v>
      </c>
      <c r="T146">
        <f t="shared" si="28"/>
        <v>0.2633616809636512</v>
      </c>
      <c r="U146">
        <f t="shared" si="28"/>
        <v>0.26336168096365115</v>
      </c>
      <c r="V146">
        <f t="shared" si="28"/>
        <v>0.17659983012449357</v>
      </c>
      <c r="W146">
        <f t="shared" si="28"/>
        <v>0.21933849411355044</v>
      </c>
      <c r="X146">
        <f t="shared" si="28"/>
        <v>0.28711931317833705</v>
      </c>
      <c r="Y146">
        <f t="shared" si="28"/>
        <v>0.3474010650530594</v>
      </c>
      <c r="Z146">
        <f t="shared" si="28"/>
        <v>0.48655356847936065</v>
      </c>
      <c r="AA146">
        <f t="shared" si="28"/>
        <v>0.37747102537810762</v>
      </c>
      <c r="AB146">
        <f t="shared" si="28"/>
        <v>0.46554739286134983</v>
      </c>
      <c r="AC146">
        <f t="shared" si="28"/>
        <v>0.56167995780515434</v>
      </c>
      <c r="AD146">
        <f t="shared" si="28"/>
        <v>0.58651513194460714</v>
      </c>
      <c r="AE146">
        <f t="shared" si="28"/>
        <v>0.64570697688657497</v>
      </c>
      <c r="AF146">
        <f t="shared" si="28"/>
        <v>0.65555320150236474</v>
      </c>
      <c r="AG146">
        <f t="shared" si="28"/>
        <v>0.7307530362578043</v>
      </c>
      <c r="AH146">
        <f t="shared" si="28"/>
        <v>0.62429960756034431</v>
      </c>
      <c r="AI146">
        <f t="shared" si="28"/>
        <v>0.58007273250860536</v>
      </c>
      <c r="AJ146">
        <f t="shared" si="28"/>
        <v>0.53208023361143564</v>
      </c>
      <c r="AK146">
        <f t="shared" si="28"/>
        <v>0.46150230226944694</v>
      </c>
      <c r="AL146">
        <f t="shared" si="28"/>
        <v>0.40924854917274905</v>
      </c>
      <c r="AM146">
        <f t="shared" si="28"/>
        <v>0.4227698842159881</v>
      </c>
      <c r="AN146">
        <f t="shared" si="28"/>
        <v>0.33344789697942318</v>
      </c>
      <c r="AO146">
        <f t="shared" si="28"/>
        <v>0.20062402647738881</v>
      </c>
      <c r="AP146">
        <f t="shared" si="28"/>
        <v>0.65611308095480003</v>
      </c>
      <c r="AQ146">
        <f t="shared" si="28"/>
        <v>0.19937402037376886</v>
      </c>
      <c r="AR146">
        <f t="shared" si="28"/>
        <v>0.67712628068920788</v>
      </c>
      <c r="AS146">
        <f t="shared" si="28"/>
        <v>0.17988711738198485</v>
      </c>
      <c r="AT146">
        <f t="shared" si="28"/>
        <v>0.644980619863884</v>
      </c>
      <c r="AU146">
        <f t="shared" si="28"/>
        <v>0.32355447763861961</v>
      </c>
      <c r="AV146">
        <f t="shared" si="28"/>
        <v>0.55334211840415692</v>
      </c>
      <c r="AW146">
        <f t="shared" si="28"/>
        <v>0.34785054261852172</v>
      </c>
      <c r="AX146">
        <f t="shared" si="28"/>
        <v>0.59043151592712251</v>
      </c>
      <c r="AY146">
        <f t="shared" si="28"/>
        <v>0.37497916608793075</v>
      </c>
      <c r="AZ146">
        <f t="shared" si="28"/>
        <v>0.40496913462633172</v>
      </c>
      <c r="BA146">
        <f t="shared" si="28"/>
        <v>0.43716058262382251</v>
      </c>
      <c r="BB146">
        <f t="shared" si="28"/>
        <v>0.4715499708408431</v>
      </c>
      <c r="BC146">
        <f t="shared" si="28"/>
        <v>0.35846896657869837</v>
      </c>
      <c r="BD146">
        <f t="shared" si="28"/>
        <v>0.35846896657869837</v>
      </c>
      <c r="BE146">
        <f t="shared" si="28"/>
        <v>0.41183658773838921</v>
      </c>
      <c r="BF146">
        <f t="shared" si="28"/>
        <v>0.395106789362066</v>
      </c>
      <c r="BG146">
        <f t="shared" si="28"/>
        <v>0.33578266780761629</v>
      </c>
      <c r="BH146">
        <f t="shared" si="28"/>
        <v>0.22329212928359116</v>
      </c>
      <c r="BI146">
        <f t="shared" si="28"/>
        <v>0.22065244163616227</v>
      </c>
      <c r="BJ146">
        <f t="shared" si="28"/>
        <v>0.53031535429402754</v>
      </c>
      <c r="BK146">
        <f t="shared" si="28"/>
        <v>1.1951398976688879E-2</v>
      </c>
      <c r="BL146">
        <f t="shared" si="28"/>
        <v>7.6137211664205326E-2</v>
      </c>
      <c r="BM146">
        <f t="shared" si="28"/>
        <v>0.35087583928697069</v>
      </c>
      <c r="BN146">
        <f t="shared" si="28"/>
        <v>0.12069822216764838</v>
      </c>
      <c r="BO146">
        <f t="shared" si="28"/>
        <v>3.910636528799033E-2</v>
      </c>
      <c r="BP146">
        <f t="shared" ref="BP146:BS146" si="29">BP145/SQRT(COUNT(BP104:BP143))</f>
        <v>0.11753474371057772</v>
      </c>
      <c r="BQ146">
        <f t="shared" si="29"/>
        <v>5.3744936559842554E-2</v>
      </c>
      <c r="BR146">
        <f t="shared" si="29"/>
        <v>0.10301403626719395</v>
      </c>
      <c r="BS146">
        <f t="shared" si="29"/>
        <v>6.1451425141637456E-2</v>
      </c>
    </row>
    <row r="147" spans="1:71">
      <c r="A147" s="2" t="s">
        <v>46</v>
      </c>
      <c r="B147" t="s">
        <v>14</v>
      </c>
      <c r="C147">
        <f>CONFIDENCE(0.05,C145,COUNT(C104:C143))</f>
        <v>5.2424467055273642E-2</v>
      </c>
      <c r="D147">
        <f t="shared" ref="D147:BO147" si="30">CONFIDENCE(0.05,D145,COUNT(D104:D143))</f>
        <v>3.3583480298134791E-3</v>
      </c>
      <c r="E147">
        <f t="shared" si="30"/>
        <v>0.67496267064750437</v>
      </c>
      <c r="F147">
        <f t="shared" si="30"/>
        <v>3.6923673768453472E-3</v>
      </c>
      <c r="G147">
        <f t="shared" si="30"/>
        <v>1.4538751226233464</v>
      </c>
      <c r="H147">
        <f t="shared" si="30"/>
        <v>5.9534429068289478E-2</v>
      </c>
      <c r="I147">
        <f t="shared" si="30"/>
        <v>0.59883016283248025</v>
      </c>
      <c r="J147">
        <f t="shared" si="30"/>
        <v>0.71612481632929414</v>
      </c>
      <c r="K147">
        <f t="shared" si="30"/>
        <v>0.63278120963196194</v>
      </c>
      <c r="L147">
        <f t="shared" si="30"/>
        <v>0.82614719717978435</v>
      </c>
      <c r="M147">
        <f t="shared" si="30"/>
        <v>0.40219576082756836</v>
      </c>
      <c r="N147">
        <f t="shared" si="30"/>
        <v>0.41569895854712247</v>
      </c>
      <c r="O147">
        <f t="shared" si="30"/>
        <v>0.6048958196839479</v>
      </c>
      <c r="P147">
        <f t="shared" si="30"/>
        <v>0.43378734354512777</v>
      </c>
      <c r="Q147">
        <f t="shared" si="30"/>
        <v>0.46972735817026734</v>
      </c>
      <c r="R147">
        <f t="shared" si="30"/>
        <v>0.51832617749086829</v>
      </c>
      <c r="S147">
        <f t="shared" si="30"/>
        <v>0.54557587539197649</v>
      </c>
      <c r="T147">
        <f t="shared" si="30"/>
        <v>0.51617940959668418</v>
      </c>
      <c r="U147">
        <f t="shared" si="30"/>
        <v>0.51617940959668407</v>
      </c>
      <c r="V147">
        <f t="shared" si="30"/>
        <v>0.346129306719899</v>
      </c>
      <c r="W147">
        <f t="shared" si="30"/>
        <v>0.42989554888580944</v>
      </c>
      <c r="X147">
        <f t="shared" si="30"/>
        <v>0.56274351309541704</v>
      </c>
      <c r="Y147">
        <f t="shared" si="30"/>
        <v>0.68089357569485265</v>
      </c>
      <c r="Z147">
        <f t="shared" si="30"/>
        <v>0.95362747076898957</v>
      </c>
      <c r="AA147">
        <f t="shared" si="30"/>
        <v>0.73982961494849553</v>
      </c>
      <c r="AB147">
        <f t="shared" si="30"/>
        <v>0.91245612310476487</v>
      </c>
      <c r="AC147">
        <f t="shared" si="30"/>
        <v>1.1008724881360794</v>
      </c>
      <c r="AD147">
        <f t="shared" si="30"/>
        <v>1.1495485349991874</v>
      </c>
      <c r="AE147">
        <f t="shared" si="30"/>
        <v>1.2655624192639239</v>
      </c>
      <c r="AF147">
        <f t="shared" si="30"/>
        <v>1.2848606648945635</v>
      </c>
      <c r="AG147">
        <f t="shared" si="30"/>
        <v>1.4322496326585883</v>
      </c>
      <c r="AH147">
        <f t="shared" si="30"/>
        <v>1.2236047463807642</v>
      </c>
      <c r="AI147">
        <f t="shared" si="30"/>
        <v>1.1369216641306028</v>
      </c>
      <c r="AJ147">
        <f t="shared" si="30"/>
        <v>1.042858094764072</v>
      </c>
      <c r="AK147">
        <f t="shared" si="30"/>
        <v>0.90452789123043342</v>
      </c>
      <c r="AL147">
        <f t="shared" si="30"/>
        <v>0.80211241710385728</v>
      </c>
      <c r="AM147">
        <f t="shared" si="30"/>
        <v>0.82861374681150513</v>
      </c>
      <c r="AN147">
        <f t="shared" si="30"/>
        <v>0.65354586880029153</v>
      </c>
      <c r="AO147">
        <f t="shared" si="30"/>
        <v>0.39321586632909217</v>
      </c>
      <c r="AP147">
        <f t="shared" si="30"/>
        <v>1.2859580084570206</v>
      </c>
      <c r="AQ147">
        <f t="shared" si="30"/>
        <v>0.39076589938554185</v>
      </c>
      <c r="AR147">
        <f t="shared" si="30"/>
        <v>1.3271431231364066</v>
      </c>
      <c r="AS147">
        <f t="shared" si="30"/>
        <v>0.35257227135141933</v>
      </c>
      <c r="AT147">
        <f t="shared" si="30"/>
        <v>1.2641387856595316</v>
      </c>
      <c r="AU147">
        <f t="shared" si="30"/>
        <v>0.63415512320836454</v>
      </c>
      <c r="AV147">
        <f t="shared" si="30"/>
        <v>1.0845306232012455</v>
      </c>
      <c r="AW147">
        <f t="shared" si="30"/>
        <v>0.68177453553501755</v>
      </c>
      <c r="AX147">
        <f t="shared" si="30"/>
        <v>1.1572245065545472</v>
      </c>
      <c r="AY147">
        <f t="shared" si="30"/>
        <v>0.73494566048520726</v>
      </c>
      <c r="AZ147">
        <f t="shared" si="30"/>
        <v>0.79372491871796247</v>
      </c>
      <c r="BA147">
        <f t="shared" si="30"/>
        <v>0.85681899740323852</v>
      </c>
      <c r="BB147">
        <f t="shared" si="30"/>
        <v>0.9242209597589649</v>
      </c>
      <c r="BC147">
        <f t="shared" si="30"/>
        <v>0.70258626406954094</v>
      </c>
      <c r="BD147">
        <f t="shared" si="30"/>
        <v>0.70258626406954094</v>
      </c>
      <c r="BE147">
        <f t="shared" si="30"/>
        <v>0.80718487948311268</v>
      </c>
      <c r="BF147">
        <f t="shared" si="30"/>
        <v>0.77439507719690259</v>
      </c>
      <c r="BG147">
        <f t="shared" si="30"/>
        <v>0.65812193553570475</v>
      </c>
      <c r="BH147">
        <f t="shared" si="30"/>
        <v>0.43764453142710008</v>
      </c>
      <c r="BI147">
        <f t="shared" si="30"/>
        <v>0.4324708387077042</v>
      </c>
      <c r="BJ147">
        <f t="shared" si="30"/>
        <v>1.0393989948648925</v>
      </c>
      <c r="BK147">
        <f t="shared" si="30"/>
        <v>2.3424311559179053E-2</v>
      </c>
      <c r="BL147">
        <f t="shared" si="30"/>
        <v>0.14922619274514531</v>
      </c>
      <c r="BM147">
        <f t="shared" si="30"/>
        <v>0.68770400804772658</v>
      </c>
      <c r="BN147">
        <f t="shared" si="30"/>
        <v>0.23656416844660474</v>
      </c>
      <c r="BO147">
        <f t="shared" si="30"/>
        <v>7.6647067530728363E-2</v>
      </c>
      <c r="BP147">
        <f t="shared" ref="BP147:BS147" si="31">CONFIDENCE(0.05,BP145,COUNT(BP104:BP143))</f>
        <v>0.2303638646048779</v>
      </c>
      <c r="BQ147">
        <f t="shared" si="31"/>
        <v>0.10533814000868141</v>
      </c>
      <c r="BR147">
        <f t="shared" si="31"/>
        <v>0.20190380098580304</v>
      </c>
      <c r="BS147">
        <f t="shared" si="31"/>
        <v>0.12044258007626858</v>
      </c>
    </row>
    <row r="148" spans="1:71">
      <c r="A148" s="2" t="s">
        <v>47</v>
      </c>
      <c r="B148" t="s">
        <v>14</v>
      </c>
      <c r="C148">
        <f t="shared" ref="C148:BN148" si="32">C144+C147</f>
        <v>0.33026696705527375</v>
      </c>
      <c r="D148">
        <f t="shared" si="32"/>
        <v>0.31702334802981352</v>
      </c>
      <c r="E148">
        <f t="shared" si="32"/>
        <v>12.265860170647501</v>
      </c>
      <c r="F148">
        <f t="shared" si="32"/>
        <v>0.34056486737684538</v>
      </c>
      <c r="G148">
        <f t="shared" si="32"/>
        <v>90.090240122623328</v>
      </c>
      <c r="H148">
        <f t="shared" si="32"/>
        <v>0.86557942906828955</v>
      </c>
      <c r="I148">
        <f t="shared" si="32"/>
        <v>21.670330162832489</v>
      </c>
      <c r="J148">
        <f t="shared" si="32"/>
        <v>9.5661248163292942</v>
      </c>
      <c r="K148">
        <f t="shared" si="32"/>
        <v>9.7077812096319605</v>
      </c>
      <c r="L148">
        <f t="shared" si="32"/>
        <v>18.751147197179787</v>
      </c>
      <c r="M148">
        <f t="shared" si="32"/>
        <v>18.777195760827567</v>
      </c>
      <c r="N148">
        <f t="shared" si="32"/>
        <v>19.94069895854712</v>
      </c>
      <c r="O148">
        <f t="shared" si="32"/>
        <v>20.904895819683947</v>
      </c>
      <c r="P148">
        <f t="shared" si="32"/>
        <v>19.558787343545127</v>
      </c>
      <c r="Q148">
        <f t="shared" si="32"/>
        <v>22.919727358170267</v>
      </c>
      <c r="R148">
        <f t="shared" si="32"/>
        <v>18.068326177490867</v>
      </c>
      <c r="S148">
        <f t="shared" si="32"/>
        <v>21.270575875391977</v>
      </c>
      <c r="T148">
        <f t="shared" si="32"/>
        <v>18.741179409596686</v>
      </c>
      <c r="U148">
        <f t="shared" si="32"/>
        <v>22.291179409596683</v>
      </c>
      <c r="V148">
        <f t="shared" si="32"/>
        <v>22.296129306719898</v>
      </c>
      <c r="W148">
        <f t="shared" si="32"/>
        <v>2.6548955488858095</v>
      </c>
      <c r="X148">
        <f t="shared" si="32"/>
        <v>4.6127435130954169</v>
      </c>
      <c r="Y148">
        <f t="shared" si="32"/>
        <v>6.3308935756948532</v>
      </c>
      <c r="Z148">
        <f t="shared" si="32"/>
        <v>9.0286274707689884</v>
      </c>
      <c r="AA148">
        <f t="shared" si="32"/>
        <v>10.464829614948496</v>
      </c>
      <c r="AB148">
        <f t="shared" si="32"/>
        <v>12.987456123104764</v>
      </c>
      <c r="AC148">
        <f t="shared" si="32"/>
        <v>14.775872488136081</v>
      </c>
      <c r="AD148">
        <f t="shared" si="32"/>
        <v>17.949548534999188</v>
      </c>
      <c r="AE148">
        <f t="shared" si="32"/>
        <v>19.415562419263921</v>
      </c>
      <c r="AF148">
        <f t="shared" si="32"/>
        <v>22.384860664894564</v>
      </c>
      <c r="AG148">
        <f t="shared" si="32"/>
        <v>19.132249632658588</v>
      </c>
      <c r="AH148">
        <f t="shared" si="32"/>
        <v>15.323604746380763</v>
      </c>
      <c r="AI148">
        <f t="shared" si="32"/>
        <v>15.011921664130602</v>
      </c>
      <c r="AJ148">
        <f t="shared" si="32"/>
        <v>13.267858094764073</v>
      </c>
      <c r="AK148">
        <f t="shared" si="32"/>
        <v>11.229527891230433</v>
      </c>
      <c r="AL148">
        <f t="shared" si="32"/>
        <v>8.5271124171038561</v>
      </c>
      <c r="AM148">
        <f t="shared" si="32"/>
        <v>7.1036137468115053</v>
      </c>
      <c r="AN148">
        <f t="shared" si="32"/>
        <v>5.1035458688002917</v>
      </c>
      <c r="AO148">
        <f t="shared" si="32"/>
        <v>2.1932158663290924</v>
      </c>
      <c r="AP148">
        <f t="shared" si="32"/>
        <v>22.21095800845702</v>
      </c>
      <c r="AQ148">
        <f t="shared" si="32"/>
        <v>0.99076589938554183</v>
      </c>
      <c r="AR148">
        <f t="shared" si="32"/>
        <v>20.427143123136407</v>
      </c>
      <c r="AS148">
        <f t="shared" si="32"/>
        <v>1.1775722713514192</v>
      </c>
      <c r="AT148">
        <f t="shared" si="32"/>
        <v>20.664138785659532</v>
      </c>
      <c r="AU148">
        <f t="shared" si="32"/>
        <v>8.3841551232083642</v>
      </c>
      <c r="AV148">
        <f t="shared" si="32"/>
        <v>18.134530623201247</v>
      </c>
      <c r="AW148">
        <f t="shared" si="32"/>
        <v>10.781774535535018</v>
      </c>
      <c r="AX148">
        <f t="shared" si="32"/>
        <v>14.332224506554548</v>
      </c>
      <c r="AY148">
        <f t="shared" si="32"/>
        <v>10.759945660485208</v>
      </c>
      <c r="AZ148">
        <f t="shared" si="32"/>
        <v>10.493724918717962</v>
      </c>
      <c r="BA148">
        <f t="shared" si="32"/>
        <v>7.4318189974032389</v>
      </c>
      <c r="BB148">
        <f t="shared" si="32"/>
        <v>9.3492209597589664</v>
      </c>
      <c r="BC148">
        <f t="shared" si="32"/>
        <v>6.102586264069541</v>
      </c>
      <c r="BD148">
        <f t="shared" si="32"/>
        <v>6.602586264069541</v>
      </c>
      <c r="BE148">
        <f t="shared" si="32"/>
        <v>5.1821848794831125</v>
      </c>
      <c r="BF148">
        <f t="shared" si="32"/>
        <v>6.3493950771969025</v>
      </c>
      <c r="BG148">
        <f t="shared" si="32"/>
        <v>5.3581219355357046</v>
      </c>
      <c r="BH148">
        <f t="shared" si="32"/>
        <v>3.2626445314271004</v>
      </c>
      <c r="BI148">
        <f t="shared" si="32"/>
        <v>2.4824708387077039</v>
      </c>
      <c r="BJ148">
        <f t="shared" si="32"/>
        <v>16.564398994864892</v>
      </c>
      <c r="BK148">
        <f t="shared" si="32"/>
        <v>9.7871743115591769</v>
      </c>
      <c r="BL148">
        <f t="shared" si="32"/>
        <v>8.5742261927451455</v>
      </c>
      <c r="BM148">
        <f t="shared" si="32"/>
        <v>3.5765928969366154</v>
      </c>
      <c r="BN148">
        <f t="shared" si="32"/>
        <v>0.39192026844660477</v>
      </c>
      <c r="BO148">
        <f t="shared" ref="BO148:BS148" si="33">BO144+BO147</f>
        <v>-3.5711180574692709</v>
      </c>
      <c r="BP148">
        <f t="shared" si="33"/>
        <v>0.13026681460487785</v>
      </c>
      <c r="BQ148">
        <f t="shared" si="33"/>
        <v>-3.6092796599913188</v>
      </c>
      <c r="BR148">
        <f t="shared" si="33"/>
        <v>0.16400280098580305</v>
      </c>
      <c r="BS148">
        <f t="shared" si="33"/>
        <v>-2.455624794923732</v>
      </c>
    </row>
    <row r="149" spans="1:71">
      <c r="A149" s="2" t="s">
        <v>48</v>
      </c>
      <c r="B149" t="s">
        <v>14</v>
      </c>
      <c r="C149">
        <f>C144-C147</f>
        <v>0.22541803294472645</v>
      </c>
      <c r="D149">
        <f t="shared" ref="D149:BO149" si="34">D144-D147</f>
        <v>0.31030665197018653</v>
      </c>
      <c r="E149">
        <f t="shared" si="34"/>
        <v>10.915934829352492</v>
      </c>
      <c r="F149">
        <f t="shared" si="34"/>
        <v>0.33318013262315466</v>
      </c>
      <c r="G149">
        <f t="shared" si="34"/>
        <v>87.182489877376639</v>
      </c>
      <c r="H149">
        <f t="shared" si="34"/>
        <v>0.74651057093171069</v>
      </c>
      <c r="I149">
        <f t="shared" si="34"/>
        <v>20.472669837167526</v>
      </c>
      <c r="J149">
        <f t="shared" si="34"/>
        <v>8.1338751836707051</v>
      </c>
      <c r="K149">
        <f t="shared" si="34"/>
        <v>8.4422187903680381</v>
      </c>
      <c r="L149">
        <f t="shared" si="34"/>
        <v>17.098852802820215</v>
      </c>
      <c r="M149">
        <f t="shared" si="34"/>
        <v>17.972804239172433</v>
      </c>
      <c r="N149">
        <f t="shared" si="34"/>
        <v>19.109301041452877</v>
      </c>
      <c r="O149">
        <f t="shared" si="34"/>
        <v>19.695104180316054</v>
      </c>
      <c r="P149">
        <f t="shared" si="34"/>
        <v>18.691212656454873</v>
      </c>
      <c r="Q149">
        <f t="shared" si="34"/>
        <v>21.980272641829732</v>
      </c>
      <c r="R149">
        <f t="shared" si="34"/>
        <v>17.031673822509134</v>
      </c>
      <c r="S149">
        <f t="shared" si="34"/>
        <v>20.179424124608026</v>
      </c>
      <c r="T149">
        <f t="shared" si="34"/>
        <v>17.708820590403317</v>
      </c>
      <c r="U149">
        <f t="shared" si="34"/>
        <v>21.258820590403314</v>
      </c>
      <c r="V149">
        <f t="shared" si="34"/>
        <v>21.603870693280101</v>
      </c>
      <c r="W149">
        <f t="shared" si="34"/>
        <v>1.7951044511141907</v>
      </c>
      <c r="X149">
        <f t="shared" si="34"/>
        <v>3.4872564869045828</v>
      </c>
      <c r="Y149">
        <f t="shared" si="34"/>
        <v>4.9691064243051475</v>
      </c>
      <c r="Z149">
        <f t="shared" si="34"/>
        <v>7.1213725292310102</v>
      </c>
      <c r="AA149">
        <f t="shared" si="34"/>
        <v>8.9851703850515037</v>
      </c>
      <c r="AB149">
        <f t="shared" si="34"/>
        <v>11.162543876895235</v>
      </c>
      <c r="AC149">
        <f t="shared" si="34"/>
        <v>12.574127511863921</v>
      </c>
      <c r="AD149">
        <f t="shared" si="34"/>
        <v>15.650451465000813</v>
      </c>
      <c r="AE149">
        <f t="shared" si="34"/>
        <v>16.884437580736076</v>
      </c>
      <c r="AF149">
        <f t="shared" si="34"/>
        <v>19.815139335105439</v>
      </c>
      <c r="AG149">
        <f t="shared" si="34"/>
        <v>16.26775036734141</v>
      </c>
      <c r="AH149">
        <f t="shared" si="34"/>
        <v>12.876395253619236</v>
      </c>
      <c r="AI149">
        <f t="shared" si="34"/>
        <v>12.738078335869398</v>
      </c>
      <c r="AJ149">
        <f t="shared" si="34"/>
        <v>11.182141905235927</v>
      </c>
      <c r="AK149">
        <f t="shared" si="34"/>
        <v>9.420472108769566</v>
      </c>
      <c r="AL149">
        <f t="shared" si="34"/>
        <v>6.9228875828961423</v>
      </c>
      <c r="AM149">
        <f t="shared" si="34"/>
        <v>5.4463862531884955</v>
      </c>
      <c r="AN149">
        <f t="shared" si="34"/>
        <v>3.7964541311997086</v>
      </c>
      <c r="AO149">
        <f t="shared" si="34"/>
        <v>1.4067841336709079</v>
      </c>
      <c r="AP149">
        <f t="shared" si="34"/>
        <v>19.639041991542982</v>
      </c>
      <c r="AQ149">
        <f t="shared" si="34"/>
        <v>0.20923410061445813</v>
      </c>
      <c r="AR149">
        <f t="shared" si="34"/>
        <v>17.772856876863596</v>
      </c>
      <c r="AS149">
        <f t="shared" si="34"/>
        <v>0.47242772864858062</v>
      </c>
      <c r="AT149">
        <f t="shared" si="34"/>
        <v>18.135861214340466</v>
      </c>
      <c r="AU149">
        <f t="shared" si="34"/>
        <v>7.1158448767916358</v>
      </c>
      <c r="AV149">
        <f t="shared" si="34"/>
        <v>15.965469376798755</v>
      </c>
      <c r="AW149">
        <f t="shared" si="34"/>
        <v>9.4182254644649817</v>
      </c>
      <c r="AX149">
        <f t="shared" si="34"/>
        <v>12.017775493445454</v>
      </c>
      <c r="AY149">
        <f t="shared" si="34"/>
        <v>9.2900543395147928</v>
      </c>
      <c r="AZ149">
        <f t="shared" si="34"/>
        <v>8.9062750812820362</v>
      </c>
      <c r="BA149">
        <f t="shared" si="34"/>
        <v>5.7181810025967614</v>
      </c>
      <c r="BB149">
        <f t="shared" si="34"/>
        <v>7.5007790402410359</v>
      </c>
      <c r="BC149">
        <f t="shared" si="34"/>
        <v>4.6974137359304597</v>
      </c>
      <c r="BD149">
        <f t="shared" si="34"/>
        <v>5.1974137359304597</v>
      </c>
      <c r="BE149">
        <f t="shared" si="34"/>
        <v>3.5678151205168875</v>
      </c>
      <c r="BF149">
        <f t="shared" si="34"/>
        <v>4.8006049228030978</v>
      </c>
      <c r="BG149">
        <f t="shared" si="34"/>
        <v>4.0418780644642958</v>
      </c>
      <c r="BH149">
        <f t="shared" si="34"/>
        <v>2.3873554685728999</v>
      </c>
      <c r="BI149">
        <f t="shared" si="34"/>
        <v>1.6175291612922957</v>
      </c>
      <c r="BJ149">
        <f t="shared" si="34"/>
        <v>14.485601005135107</v>
      </c>
      <c r="BK149">
        <f t="shared" si="34"/>
        <v>9.7403256884408194</v>
      </c>
      <c r="BL149">
        <f t="shared" si="34"/>
        <v>8.2757738072548559</v>
      </c>
      <c r="BM149">
        <f t="shared" si="34"/>
        <v>2.2011848808411623</v>
      </c>
      <c r="BN149">
        <f t="shared" si="34"/>
        <v>-8.1208068446604748E-2</v>
      </c>
      <c r="BO149">
        <f t="shared" si="34"/>
        <v>-3.7244121925307279</v>
      </c>
      <c r="BP149">
        <f t="shared" ref="BP149:BS149" si="35">BP144-BP147</f>
        <v>-0.33046091460487792</v>
      </c>
      <c r="BQ149">
        <f t="shared" si="35"/>
        <v>-3.8199559400086813</v>
      </c>
      <c r="BR149">
        <f t="shared" si="35"/>
        <v>-0.23980480098580303</v>
      </c>
      <c r="BS149">
        <f t="shared" si="35"/>
        <v>-2.696509955076269</v>
      </c>
    </row>
    <row r="159" spans="1:71">
      <c r="F159" s="5"/>
      <c r="G159" s="5"/>
      <c r="H159" s="5"/>
      <c r="I159" s="5"/>
      <c r="J159" s="5"/>
      <c r="K159" s="5"/>
      <c r="L159" s="5"/>
    </row>
    <row r="160" spans="1:71">
      <c r="F160" s="5"/>
      <c r="G160" s="5"/>
      <c r="H160" s="5"/>
      <c r="I160" s="5"/>
      <c r="J160" s="5"/>
      <c r="K160" s="5"/>
      <c r="L160" s="5"/>
    </row>
    <row r="161" spans="6:12">
      <c r="F161" s="6"/>
      <c r="G161" s="6"/>
      <c r="H161" s="6"/>
      <c r="I161" s="5"/>
      <c r="J161" s="6"/>
      <c r="K161" s="6"/>
      <c r="L161" s="6"/>
    </row>
    <row r="162" spans="6:12">
      <c r="F162" s="7"/>
      <c r="G162" s="7"/>
      <c r="H162" s="7"/>
      <c r="I162" s="5"/>
      <c r="J162" s="7"/>
      <c r="K162" s="7"/>
      <c r="L162" s="7"/>
    </row>
    <row r="163" spans="6:12">
      <c r="F163" s="7"/>
      <c r="G163" s="7"/>
      <c r="H163" s="7"/>
      <c r="I163" s="5"/>
      <c r="J163" s="7"/>
      <c r="K163" s="7"/>
      <c r="L163" s="7"/>
    </row>
    <row r="164" spans="6:12">
      <c r="F164" s="7"/>
      <c r="G164" s="7"/>
      <c r="H164" s="7"/>
      <c r="I164" s="5"/>
      <c r="J164" s="7"/>
      <c r="K164" s="7"/>
      <c r="L164" s="7"/>
    </row>
    <row r="165" spans="6:12">
      <c r="F165" s="7"/>
      <c r="G165" s="7"/>
      <c r="H165" s="7"/>
      <c r="I165" s="5"/>
      <c r="J165" s="7"/>
      <c r="K165" s="7"/>
      <c r="L165" s="7"/>
    </row>
    <row r="166" spans="6:12">
      <c r="F166" s="7"/>
      <c r="G166" s="7"/>
      <c r="H166" s="7"/>
      <c r="I166" s="5"/>
      <c r="J166" s="7"/>
      <c r="K166" s="7"/>
      <c r="L166" s="7"/>
    </row>
    <row r="167" spans="6:12">
      <c r="F167" s="7"/>
      <c r="G167" s="7"/>
      <c r="H167" s="7"/>
      <c r="I167" s="5"/>
      <c r="J167" s="7"/>
      <c r="K167" s="7"/>
      <c r="L167" s="7"/>
    </row>
    <row r="168" spans="6:12">
      <c r="F168" s="7"/>
      <c r="G168" s="7"/>
      <c r="H168" s="7"/>
      <c r="I168" s="5"/>
      <c r="J168" s="7"/>
      <c r="K168" s="7"/>
      <c r="L168" s="7"/>
    </row>
    <row r="169" spans="6:12">
      <c r="F169" s="7"/>
      <c r="G169" s="7"/>
      <c r="H169" s="7"/>
      <c r="I169" s="5"/>
      <c r="J169" s="7"/>
      <c r="K169" s="7"/>
      <c r="L169" s="7"/>
    </row>
    <row r="170" spans="6:12">
      <c r="F170" s="7"/>
      <c r="G170" s="7"/>
      <c r="H170" s="7"/>
      <c r="I170" s="5"/>
      <c r="J170" s="7"/>
      <c r="K170" s="7"/>
      <c r="L170" s="7"/>
    </row>
    <row r="171" spans="6:12">
      <c r="F171" s="7"/>
      <c r="G171" s="7"/>
      <c r="H171" s="7"/>
      <c r="I171" s="5"/>
      <c r="J171" s="7"/>
      <c r="K171" s="7"/>
      <c r="L171" s="7"/>
    </row>
    <row r="172" spans="6:12">
      <c r="F172" s="7"/>
      <c r="G172" s="7"/>
      <c r="H172" s="7"/>
      <c r="I172" s="5"/>
      <c r="J172" s="7"/>
      <c r="K172" s="7"/>
      <c r="L172" s="7"/>
    </row>
  </sheetData>
  <mergeCells count="42">
    <mergeCell ref="M102:V102"/>
    <mergeCell ref="W102:AO102"/>
    <mergeCell ref="BN2:BS2"/>
    <mergeCell ref="G2:G3"/>
    <mergeCell ref="H2:H3"/>
    <mergeCell ref="I2:I3"/>
    <mergeCell ref="J2:L2"/>
    <mergeCell ref="M2:V2"/>
    <mergeCell ref="AP2:BM2"/>
    <mergeCell ref="W2:AO2"/>
    <mergeCell ref="A102:A103"/>
    <mergeCell ref="B102:B103"/>
    <mergeCell ref="C102:C103"/>
    <mergeCell ref="D102:D103"/>
    <mergeCell ref="E102:E103"/>
    <mergeCell ref="F102:F103"/>
    <mergeCell ref="W52:AO52"/>
    <mergeCell ref="BN52:BS52"/>
    <mergeCell ref="F52:F53"/>
    <mergeCell ref="G52:G53"/>
    <mergeCell ref="H52:H53"/>
    <mergeCell ref="I52:I53"/>
    <mergeCell ref="J52:L52"/>
    <mergeCell ref="M52:V52"/>
    <mergeCell ref="BN102:BS102"/>
    <mergeCell ref="AP52:BM52"/>
    <mergeCell ref="AP102:BM102"/>
    <mergeCell ref="G102:G103"/>
    <mergeCell ref="H102:H103"/>
    <mergeCell ref="I102:I103"/>
    <mergeCell ref="J102:L102"/>
    <mergeCell ref="A52:A53"/>
    <mergeCell ref="B52:B53"/>
    <mergeCell ref="C52:C53"/>
    <mergeCell ref="D52:D53"/>
    <mergeCell ref="E52:E53"/>
    <mergeCell ref="F2:F3"/>
    <mergeCell ref="A2:A3"/>
    <mergeCell ref="B2:B3"/>
    <mergeCell ref="C2:C3"/>
    <mergeCell ref="D2:D3"/>
    <mergeCell ref="E2:E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9"/>
  <sheetViews>
    <sheetView workbookViewId="0"/>
  </sheetViews>
  <sheetFormatPr defaultColWidth="8.875" defaultRowHeight="13.5"/>
  <sheetData>
    <row r="1" spans="1:17">
      <c r="A1" s="2" t="s">
        <v>62</v>
      </c>
      <c r="G1" s="2" t="s">
        <v>63</v>
      </c>
      <c r="M1" s="2" t="s">
        <v>88</v>
      </c>
    </row>
    <row r="2" spans="1:17">
      <c r="A2" s="30" t="s">
        <v>82</v>
      </c>
      <c r="B2" s="32" t="s">
        <v>93</v>
      </c>
      <c r="C2" s="32" t="s">
        <v>94</v>
      </c>
      <c r="D2" s="32" t="s">
        <v>95</v>
      </c>
      <c r="E2" s="31" t="s">
        <v>96</v>
      </c>
      <c r="G2" s="30" t="s">
        <v>82</v>
      </c>
      <c r="H2" s="32" t="s">
        <v>93</v>
      </c>
      <c r="I2" s="32" t="s">
        <v>94</v>
      </c>
      <c r="J2" s="32" t="s">
        <v>95</v>
      </c>
      <c r="K2" s="31" t="s">
        <v>96</v>
      </c>
      <c r="M2" s="30" t="s">
        <v>82</v>
      </c>
      <c r="N2" s="32" t="s">
        <v>93</v>
      </c>
      <c r="O2" s="32" t="s">
        <v>94</v>
      </c>
      <c r="P2" s="32" t="s">
        <v>95</v>
      </c>
      <c r="Q2" s="31" t="s">
        <v>96</v>
      </c>
    </row>
    <row r="3" spans="1:17">
      <c r="A3" s="30"/>
      <c r="B3" s="31"/>
      <c r="C3" s="31"/>
      <c r="D3" s="31"/>
      <c r="E3" s="31"/>
      <c r="G3" s="30"/>
      <c r="H3" s="31"/>
      <c r="I3" s="31"/>
      <c r="J3" s="31"/>
      <c r="K3" s="31"/>
      <c r="M3" s="30"/>
      <c r="N3" s="31"/>
      <c r="O3" s="31"/>
      <c r="P3" s="31"/>
      <c r="Q3" s="31"/>
    </row>
    <row r="4" spans="1:17">
      <c r="A4" s="13">
        <v>1</v>
      </c>
      <c r="B4" s="28">
        <v>0.2448925559655582</v>
      </c>
      <c r="C4">
        <v>24</v>
      </c>
      <c r="D4">
        <v>2</v>
      </c>
      <c r="E4" s="19">
        <v>0.73929999999999996</v>
      </c>
      <c r="G4" s="13">
        <v>1</v>
      </c>
      <c r="H4" s="19">
        <v>0.29586155348940585</v>
      </c>
      <c r="I4">
        <v>36</v>
      </c>
      <c r="J4">
        <v>2</v>
      </c>
      <c r="K4" s="19">
        <v>3.9699</v>
      </c>
      <c r="M4" s="13">
        <v>1</v>
      </c>
      <c r="N4">
        <v>0.22398797634134029</v>
      </c>
      <c r="O4">
        <v>17</v>
      </c>
      <c r="P4">
        <v>19</v>
      </c>
      <c r="Q4">
        <v>0.89359999999999995</v>
      </c>
    </row>
    <row r="5" spans="1:17" ht="18.75">
      <c r="A5" s="26">
        <v>2</v>
      </c>
      <c r="B5" s="28">
        <v>0.22319538296307206</v>
      </c>
      <c r="C5">
        <v>21</v>
      </c>
      <c r="D5">
        <v>0</v>
      </c>
      <c r="E5" s="18">
        <v>0.96779999999999999</v>
      </c>
      <c r="G5" s="26">
        <v>2</v>
      </c>
      <c r="H5" s="19">
        <v>0.27337178710865145</v>
      </c>
      <c r="I5">
        <v>25</v>
      </c>
      <c r="J5">
        <v>0</v>
      </c>
      <c r="K5" s="18">
        <v>0.58309999999999995</v>
      </c>
      <c r="M5" s="26">
        <v>2</v>
      </c>
      <c r="N5">
        <v>0.24903749912606252</v>
      </c>
      <c r="O5">
        <v>18</v>
      </c>
      <c r="P5">
        <v>14</v>
      </c>
      <c r="Q5">
        <v>0.22239999999999999</v>
      </c>
    </row>
    <row r="6" spans="1:17" ht="18.75">
      <c r="A6" s="26" t="s">
        <v>29</v>
      </c>
      <c r="B6" s="28">
        <v>0.28907949534879873</v>
      </c>
      <c r="C6">
        <v>24</v>
      </c>
      <c r="D6">
        <v>0</v>
      </c>
      <c r="E6" s="18">
        <v>1.129</v>
      </c>
      <c r="G6" s="26" t="s">
        <v>29</v>
      </c>
      <c r="H6" s="19">
        <v>0.25167461410616526</v>
      </c>
      <c r="I6">
        <v>18</v>
      </c>
      <c r="J6">
        <v>0</v>
      </c>
      <c r="K6" s="18">
        <v>0.97660000000000002</v>
      </c>
      <c r="M6" s="26" t="s">
        <v>29</v>
      </c>
      <c r="N6">
        <v>0.25246720748443352</v>
      </c>
      <c r="O6">
        <v>21</v>
      </c>
      <c r="P6">
        <v>9</v>
      </c>
      <c r="Q6" s="9">
        <v>0.17</v>
      </c>
    </row>
    <row r="7" spans="1:17" ht="18.75">
      <c r="A7" s="26">
        <v>4</v>
      </c>
      <c r="B7" s="28">
        <v>0.22918484772541081</v>
      </c>
      <c r="C7">
        <v>19</v>
      </c>
      <c r="D7">
        <v>0</v>
      </c>
      <c r="E7" s="18">
        <v>0.3377</v>
      </c>
      <c r="G7" s="26">
        <v>4</v>
      </c>
      <c r="H7" s="19">
        <v>0.26191763426368703</v>
      </c>
      <c r="I7">
        <v>9</v>
      </c>
      <c r="J7">
        <v>0</v>
      </c>
      <c r="K7" s="18">
        <v>0.6875</v>
      </c>
      <c r="M7" s="26">
        <v>4</v>
      </c>
      <c r="N7">
        <v>0.24941392805929627</v>
      </c>
      <c r="O7">
        <v>16</v>
      </c>
      <c r="P7">
        <v>8</v>
      </c>
      <c r="Q7">
        <v>0.52749999999999997</v>
      </c>
    </row>
    <row r="8" spans="1:17" ht="18.75">
      <c r="A8" s="26">
        <v>5</v>
      </c>
      <c r="B8" s="28">
        <v>0.24263186991868915</v>
      </c>
      <c r="C8">
        <v>21</v>
      </c>
      <c r="D8">
        <v>6</v>
      </c>
      <c r="E8" s="18">
        <v>1.4282999999999999</v>
      </c>
      <c r="G8" s="26">
        <v>5</v>
      </c>
      <c r="H8" s="19">
        <v>0.23743499853461864</v>
      </c>
      <c r="I8">
        <v>19</v>
      </c>
      <c r="J8">
        <v>4</v>
      </c>
      <c r="K8" s="18">
        <v>1.3936999999999999</v>
      </c>
      <c r="M8" s="26">
        <v>5</v>
      </c>
      <c r="N8">
        <v>0.27367085746575015</v>
      </c>
      <c r="O8">
        <v>16</v>
      </c>
      <c r="P8">
        <v>10</v>
      </c>
      <c r="Q8">
        <v>0.77769999999999995</v>
      </c>
    </row>
    <row r="9" spans="1:17" ht="18.75">
      <c r="A9" s="26">
        <v>6</v>
      </c>
      <c r="B9" s="28">
        <v>0.29243184513103487</v>
      </c>
      <c r="C9">
        <v>5</v>
      </c>
      <c r="D9">
        <v>5</v>
      </c>
      <c r="E9" s="18">
        <v>1.7292000000000001</v>
      </c>
      <c r="G9" s="26">
        <v>6</v>
      </c>
      <c r="H9" s="19">
        <v>0.25423437051013303</v>
      </c>
      <c r="I9">
        <v>4</v>
      </c>
      <c r="J9">
        <v>0</v>
      </c>
      <c r="K9" s="18">
        <v>1.3335999999999999</v>
      </c>
      <c r="M9" s="26">
        <v>6</v>
      </c>
      <c r="N9">
        <v>0.24971299841639497</v>
      </c>
      <c r="O9">
        <v>14</v>
      </c>
      <c r="P9">
        <v>11</v>
      </c>
      <c r="Q9">
        <v>0.45650000000000002</v>
      </c>
    </row>
    <row r="10" spans="1:17" ht="18.75">
      <c r="A10" s="26">
        <v>7</v>
      </c>
      <c r="B10" s="28">
        <v>0.24528342350665527</v>
      </c>
      <c r="C10">
        <v>26</v>
      </c>
      <c r="D10">
        <v>6</v>
      </c>
      <c r="E10" s="18">
        <v>1.3226</v>
      </c>
      <c r="G10" s="26">
        <v>7</v>
      </c>
      <c r="H10" s="19">
        <v>0.2511810910849957</v>
      </c>
      <c r="I10">
        <v>22</v>
      </c>
      <c r="J10">
        <v>6</v>
      </c>
      <c r="K10" s="18">
        <v>8.6999999999999994E-2</v>
      </c>
      <c r="M10" s="26">
        <v>7</v>
      </c>
      <c r="N10">
        <v>0.22801582541390886</v>
      </c>
      <c r="O10">
        <v>20</v>
      </c>
      <c r="P10">
        <v>9</v>
      </c>
      <c r="Q10">
        <v>0.1305</v>
      </c>
    </row>
    <row r="11" spans="1:17" ht="18.75">
      <c r="A11" s="26">
        <v>8</v>
      </c>
      <c r="B11" s="28">
        <v>0.30105842487347645</v>
      </c>
      <c r="C11">
        <v>18</v>
      </c>
      <c r="D11">
        <v>2</v>
      </c>
      <c r="E11" s="18">
        <v>0.52869999999999995</v>
      </c>
      <c r="G11" s="26">
        <v>8</v>
      </c>
      <c r="H11" s="19">
        <v>0.25423437051013303</v>
      </c>
      <c r="I11">
        <v>23</v>
      </c>
      <c r="J11">
        <v>0</v>
      </c>
      <c r="K11" s="18">
        <v>0.53959999999999997</v>
      </c>
      <c r="M11" s="26">
        <v>8</v>
      </c>
      <c r="N11">
        <v>0.22545606900994106</v>
      </c>
      <c r="O11">
        <v>20</v>
      </c>
      <c r="P11">
        <v>8</v>
      </c>
      <c r="Q11">
        <v>0.75070000000000003</v>
      </c>
    </row>
    <row r="12" spans="1:17" ht="18.75">
      <c r="A12" s="26">
        <v>9</v>
      </c>
      <c r="B12" s="28">
        <v>0.2359669058660179</v>
      </c>
      <c r="C12">
        <v>28</v>
      </c>
      <c r="D12">
        <v>1</v>
      </c>
      <c r="E12" s="18">
        <v>1.4323999999999999</v>
      </c>
      <c r="G12" s="26">
        <v>9</v>
      </c>
      <c r="H12" s="19">
        <v>0.22466347563167277</v>
      </c>
      <c r="I12">
        <v>26</v>
      </c>
      <c r="J12">
        <v>1</v>
      </c>
      <c r="K12" s="18">
        <v>0.87080000000000002</v>
      </c>
      <c r="M12" s="26">
        <v>9</v>
      </c>
      <c r="N12">
        <v>0.23174460412937858</v>
      </c>
      <c r="O12">
        <v>19</v>
      </c>
      <c r="P12">
        <v>13</v>
      </c>
      <c r="Q12">
        <v>0.58830000000000005</v>
      </c>
    </row>
    <row r="13" spans="1:17" ht="18.75">
      <c r="A13" s="26">
        <v>10</v>
      </c>
      <c r="B13" s="28">
        <v>0.26798046306051015</v>
      </c>
      <c r="C13">
        <v>10</v>
      </c>
      <c r="D13">
        <v>0</v>
      </c>
      <c r="E13" s="18">
        <v>1.3858999999999999</v>
      </c>
      <c r="G13" s="26">
        <v>10</v>
      </c>
      <c r="H13" s="19">
        <v>0.22319538296307204</v>
      </c>
      <c r="I13">
        <v>20</v>
      </c>
      <c r="J13">
        <v>0</v>
      </c>
      <c r="K13" s="18">
        <v>0.94299999999999995</v>
      </c>
      <c r="M13" s="26">
        <v>10</v>
      </c>
      <c r="N13">
        <v>0.23291362644088062</v>
      </c>
      <c r="O13">
        <v>24</v>
      </c>
      <c r="P13">
        <v>13</v>
      </c>
      <c r="Q13">
        <v>0.43680000000000002</v>
      </c>
    </row>
    <row r="14" spans="1:17" ht="18.75">
      <c r="A14" s="26">
        <v>11</v>
      </c>
      <c r="B14" s="28">
        <v>0.27190369444005069</v>
      </c>
      <c r="C14">
        <v>15</v>
      </c>
      <c r="D14">
        <v>1</v>
      </c>
      <c r="E14" s="18">
        <v>2.8172000000000001</v>
      </c>
      <c r="G14" s="26">
        <v>11</v>
      </c>
      <c r="H14" s="19">
        <v>0.2557024631787338</v>
      </c>
      <c r="I14">
        <v>13</v>
      </c>
      <c r="J14">
        <v>2</v>
      </c>
      <c r="K14" s="18">
        <v>1.0884</v>
      </c>
      <c r="M14" s="26">
        <v>11</v>
      </c>
      <c r="N14">
        <v>0.20296630262918661</v>
      </c>
      <c r="O14">
        <v>12</v>
      </c>
      <c r="P14">
        <v>10</v>
      </c>
      <c r="Q14">
        <v>0.17399999999999999</v>
      </c>
    </row>
    <row r="15" spans="1:17" ht="18.75">
      <c r="A15" s="26">
        <v>12</v>
      </c>
      <c r="B15" s="28">
        <v>0.22172729029447127</v>
      </c>
      <c r="C15">
        <v>20</v>
      </c>
      <c r="D15">
        <v>3</v>
      </c>
      <c r="E15" s="18">
        <v>0.65890000000000004</v>
      </c>
      <c r="G15" s="26">
        <v>12</v>
      </c>
      <c r="H15" s="19">
        <v>0.24451612703232445</v>
      </c>
      <c r="I15">
        <v>13</v>
      </c>
      <c r="J15">
        <v>0</v>
      </c>
      <c r="K15" s="18">
        <v>1.8247</v>
      </c>
      <c r="M15" s="26">
        <v>12</v>
      </c>
      <c r="N15">
        <v>0.28241453129612754</v>
      </c>
      <c r="O15">
        <v>22</v>
      </c>
      <c r="P15">
        <v>14</v>
      </c>
      <c r="Q15">
        <v>0.86739999999999995</v>
      </c>
    </row>
    <row r="16" spans="1:17" ht="18.75">
      <c r="A16" s="26">
        <v>13</v>
      </c>
      <c r="B16" s="28">
        <v>0.19923752391371682</v>
      </c>
      <c r="C16">
        <v>21</v>
      </c>
      <c r="D16">
        <v>5</v>
      </c>
      <c r="E16" s="18">
        <v>1.1442000000000001</v>
      </c>
      <c r="G16" s="26">
        <v>13</v>
      </c>
      <c r="H16" s="19">
        <v>0.28976763956522028</v>
      </c>
      <c r="I16">
        <v>19</v>
      </c>
      <c r="J16">
        <v>2</v>
      </c>
      <c r="K16" s="18">
        <v>1.7777000000000001</v>
      </c>
      <c r="M16" s="26">
        <v>13</v>
      </c>
      <c r="N16">
        <v>0.22624866238820934</v>
      </c>
      <c r="O16">
        <v>19</v>
      </c>
      <c r="P16">
        <v>18</v>
      </c>
      <c r="Q16">
        <v>0.6169</v>
      </c>
    </row>
    <row r="17" spans="1:17" ht="18.75">
      <c r="A17" s="26">
        <v>14</v>
      </c>
      <c r="B17" s="28">
        <v>0.28309003058645998</v>
      </c>
      <c r="C17">
        <v>25</v>
      </c>
      <c r="D17">
        <v>4</v>
      </c>
      <c r="E17" s="18">
        <v>1.4418</v>
      </c>
      <c r="G17" s="26">
        <v>14</v>
      </c>
      <c r="H17" s="19">
        <v>0.27555511457938547</v>
      </c>
      <c r="I17">
        <v>23</v>
      </c>
      <c r="J17">
        <v>3</v>
      </c>
      <c r="K17" s="18">
        <v>2.1004999999999998</v>
      </c>
      <c r="M17" s="26">
        <v>14</v>
      </c>
      <c r="N17">
        <v>0.23144553377227986</v>
      </c>
      <c r="O17">
        <v>13</v>
      </c>
      <c r="P17">
        <v>10</v>
      </c>
      <c r="Q17">
        <v>0.26190000000000002</v>
      </c>
    </row>
    <row r="18" spans="1:17" ht="18.75">
      <c r="A18" s="26">
        <v>15</v>
      </c>
      <c r="B18" s="28">
        <v>0.26248452131934086</v>
      </c>
      <c r="C18">
        <v>17</v>
      </c>
      <c r="D18">
        <v>0</v>
      </c>
      <c r="E18" s="18">
        <v>1.1738999999999999</v>
      </c>
      <c r="G18" s="26">
        <v>15</v>
      </c>
      <c r="H18" s="19">
        <v>0.26994207875028037</v>
      </c>
      <c r="I18">
        <v>25</v>
      </c>
      <c r="J18">
        <v>0</v>
      </c>
      <c r="K18" s="18">
        <v>0.57909999999999995</v>
      </c>
      <c r="M18" s="26">
        <v>15</v>
      </c>
      <c r="N18">
        <v>0.22613156830027351</v>
      </c>
      <c r="O18">
        <v>16</v>
      </c>
      <c r="P18">
        <v>8</v>
      </c>
      <c r="Q18">
        <v>0.3054</v>
      </c>
    </row>
    <row r="19" spans="1:17" ht="18.75">
      <c r="A19" s="26">
        <v>16</v>
      </c>
      <c r="B19" s="28">
        <v>0.24076228430031379</v>
      </c>
      <c r="C19">
        <v>23</v>
      </c>
      <c r="D19">
        <v>10</v>
      </c>
      <c r="E19" s="18">
        <v>0.81159999999999999</v>
      </c>
      <c r="G19" s="26">
        <v>16</v>
      </c>
      <c r="H19" s="19">
        <v>0.20669508134465636</v>
      </c>
      <c r="I19">
        <v>19</v>
      </c>
      <c r="J19">
        <v>12</v>
      </c>
      <c r="K19" s="18">
        <v>0.22239999999999999</v>
      </c>
      <c r="M19" s="26">
        <v>16</v>
      </c>
      <c r="N19">
        <v>0.18646600101077096</v>
      </c>
      <c r="O19">
        <v>20</v>
      </c>
      <c r="P19">
        <v>10</v>
      </c>
      <c r="Q19">
        <v>0.25700000000000001</v>
      </c>
    </row>
    <row r="20" spans="1:17" ht="18.75">
      <c r="A20" s="26">
        <v>17</v>
      </c>
      <c r="B20" s="28">
        <v>0.20522698867605563</v>
      </c>
      <c r="C20">
        <v>18</v>
      </c>
      <c r="D20">
        <v>7</v>
      </c>
      <c r="E20" s="18">
        <v>0.61050000000000004</v>
      </c>
      <c r="G20" s="26">
        <v>17</v>
      </c>
      <c r="H20" s="19">
        <v>0.23223812715054812</v>
      </c>
      <c r="I20">
        <v>18</v>
      </c>
      <c r="J20">
        <v>6</v>
      </c>
      <c r="K20" s="18">
        <v>0.47299999999999998</v>
      </c>
      <c r="M20" s="26">
        <v>17</v>
      </c>
      <c r="N20">
        <v>0.25540339282163499</v>
      </c>
      <c r="O20">
        <v>17</v>
      </c>
      <c r="P20">
        <v>7</v>
      </c>
      <c r="Q20">
        <v>0.52139999999999997</v>
      </c>
    </row>
    <row r="21" spans="1:17" ht="18.75">
      <c r="A21" s="26">
        <v>18</v>
      </c>
      <c r="B21" s="28">
        <v>0.21867401086933397</v>
      </c>
      <c r="C21">
        <v>18</v>
      </c>
      <c r="D21">
        <v>8</v>
      </c>
      <c r="E21" s="18">
        <v>1.5834999999999999</v>
      </c>
      <c r="G21" s="26">
        <v>18</v>
      </c>
      <c r="H21" s="19">
        <v>0.26591422967771189</v>
      </c>
      <c r="I21">
        <v>19</v>
      </c>
      <c r="J21">
        <v>6</v>
      </c>
      <c r="K21" s="18">
        <v>1.1877</v>
      </c>
      <c r="M21" s="26">
        <v>18</v>
      </c>
      <c r="N21">
        <v>0.25687148549023581</v>
      </c>
      <c r="O21">
        <v>14</v>
      </c>
      <c r="P21">
        <v>13</v>
      </c>
      <c r="Q21">
        <v>2.5615999999999999</v>
      </c>
    </row>
    <row r="22" spans="1:17" ht="18.75">
      <c r="A22" s="26" t="s">
        <v>30</v>
      </c>
      <c r="B22" s="28">
        <v>0.26621330003481064</v>
      </c>
      <c r="C22">
        <v>28</v>
      </c>
      <c r="D22">
        <v>1</v>
      </c>
      <c r="E22" s="18">
        <v>1.4594</v>
      </c>
      <c r="G22" s="26" t="s">
        <v>30</v>
      </c>
      <c r="H22" s="19">
        <v>0.285350716633329</v>
      </c>
      <c r="I22">
        <v>16</v>
      </c>
      <c r="J22">
        <v>3</v>
      </c>
      <c r="K22" s="18">
        <v>2.0196000000000001</v>
      </c>
      <c r="M22" s="26" t="s">
        <v>30</v>
      </c>
      <c r="N22">
        <v>0.20296630262918658</v>
      </c>
      <c r="O22">
        <v>14</v>
      </c>
      <c r="P22">
        <v>9</v>
      </c>
      <c r="Q22" s="9">
        <v>0.39729999999999999</v>
      </c>
    </row>
    <row r="23" spans="1:17" ht="18.75">
      <c r="A23" s="26">
        <v>20</v>
      </c>
      <c r="B23" s="28">
        <v>0.24941392805929621</v>
      </c>
      <c r="C23">
        <v>24</v>
      </c>
      <c r="D23">
        <v>1</v>
      </c>
      <c r="E23" s="18">
        <v>0.58309999999999995</v>
      </c>
      <c r="G23" s="26">
        <v>20</v>
      </c>
      <c r="H23" s="19">
        <v>0.25344177713186472</v>
      </c>
      <c r="I23">
        <v>19</v>
      </c>
      <c r="J23">
        <v>0</v>
      </c>
      <c r="K23" s="18">
        <v>1.6526000000000001</v>
      </c>
      <c r="M23" s="26">
        <v>20</v>
      </c>
      <c r="N23">
        <v>0.22839225434714255</v>
      </c>
      <c r="O23">
        <v>16</v>
      </c>
      <c r="P23">
        <v>14</v>
      </c>
      <c r="Q23">
        <v>0.2135</v>
      </c>
    </row>
    <row r="24" spans="1:17" ht="18.75">
      <c r="A24" s="26">
        <v>21</v>
      </c>
      <c r="B24" s="28">
        <v>0.22319538296307206</v>
      </c>
      <c r="C24">
        <v>22</v>
      </c>
      <c r="D24">
        <v>5</v>
      </c>
      <c r="E24" s="18">
        <v>1.8593999999999999</v>
      </c>
      <c r="G24" s="26">
        <v>21</v>
      </c>
      <c r="H24" s="19">
        <v>0.25110373250886076</v>
      </c>
      <c r="I24">
        <v>20</v>
      </c>
      <c r="J24">
        <v>9</v>
      </c>
      <c r="K24" s="18">
        <v>0.84470000000000001</v>
      </c>
      <c r="M24" s="26">
        <v>21</v>
      </c>
      <c r="N24">
        <v>0.19550874519824707</v>
      </c>
      <c r="O24">
        <v>24</v>
      </c>
      <c r="P24">
        <v>13</v>
      </c>
      <c r="Q24">
        <v>0.62260000000000004</v>
      </c>
    </row>
    <row r="25" spans="1:17" ht="18.75">
      <c r="A25" s="26">
        <v>22</v>
      </c>
      <c r="B25" s="28">
        <v>0.2789848229377565</v>
      </c>
      <c r="C25">
        <v>16</v>
      </c>
      <c r="D25">
        <v>2</v>
      </c>
      <c r="E25" s="18">
        <v>1.7532000000000001</v>
      </c>
      <c r="G25" s="26">
        <v>22</v>
      </c>
      <c r="H25" s="19">
        <v>0.43665133425165453</v>
      </c>
      <c r="I25">
        <v>1</v>
      </c>
      <c r="J25">
        <v>0</v>
      </c>
      <c r="K25" s="18">
        <v>7.4999000000000002</v>
      </c>
      <c r="M25" s="26">
        <v>22</v>
      </c>
      <c r="N25">
        <v>0.21867401086933397</v>
      </c>
      <c r="O25">
        <v>16</v>
      </c>
      <c r="P25">
        <v>12</v>
      </c>
      <c r="Q25">
        <v>0.57320000000000004</v>
      </c>
    </row>
    <row r="26" spans="1:17" ht="18.75">
      <c r="A26" s="26">
        <v>23</v>
      </c>
      <c r="B26" s="28">
        <v>0.30098106629734145</v>
      </c>
      <c r="C26">
        <v>9</v>
      </c>
      <c r="D26">
        <v>3</v>
      </c>
      <c r="E26" s="18">
        <v>3.6604000000000001</v>
      </c>
      <c r="G26" s="26">
        <v>23</v>
      </c>
      <c r="H26" s="19">
        <v>0.27416438048691971</v>
      </c>
      <c r="I26">
        <v>19</v>
      </c>
      <c r="J26">
        <v>2</v>
      </c>
      <c r="K26" s="18">
        <v>3.1981999999999999</v>
      </c>
      <c r="M26" s="26">
        <v>23</v>
      </c>
      <c r="N26">
        <v>0.21720591820073323</v>
      </c>
      <c r="O26">
        <v>12</v>
      </c>
      <c r="P26">
        <v>12</v>
      </c>
      <c r="Q26">
        <v>0.65</v>
      </c>
    </row>
    <row r="27" spans="1:17" ht="18.75">
      <c r="A27" s="26">
        <v>24</v>
      </c>
      <c r="B27" s="28">
        <v>0.23095201075111033</v>
      </c>
      <c r="C27">
        <v>17</v>
      </c>
      <c r="D27">
        <v>0</v>
      </c>
      <c r="E27" s="18">
        <v>0.87070000000000003</v>
      </c>
      <c r="G27" s="26">
        <v>24</v>
      </c>
      <c r="H27" s="19">
        <v>0.2557024631787338</v>
      </c>
      <c r="I27">
        <v>10</v>
      </c>
      <c r="J27">
        <v>1</v>
      </c>
      <c r="K27" s="18">
        <v>2.1036999999999999</v>
      </c>
      <c r="M27" s="26">
        <v>24</v>
      </c>
      <c r="N27">
        <v>0.22545606900994106</v>
      </c>
      <c r="O27">
        <v>19</v>
      </c>
      <c r="P27">
        <v>11</v>
      </c>
      <c r="Q27">
        <v>0.48520000000000002</v>
      </c>
    </row>
    <row r="28" spans="1:17" ht="18.75">
      <c r="A28" s="26">
        <v>25</v>
      </c>
      <c r="B28" s="28">
        <v>0.35311908613269105</v>
      </c>
      <c r="C28">
        <v>9</v>
      </c>
      <c r="D28">
        <v>1</v>
      </c>
      <c r="E28" s="18">
        <v>8.8202999999999996</v>
      </c>
      <c r="G28" s="26">
        <v>25</v>
      </c>
      <c r="H28" s="19">
        <v>0.32836863370506758</v>
      </c>
      <c r="I28">
        <v>13</v>
      </c>
      <c r="J28">
        <v>0</v>
      </c>
      <c r="K28" s="18">
        <v>6.4813999999999998</v>
      </c>
      <c r="M28" s="26">
        <v>25</v>
      </c>
      <c r="N28">
        <v>0.22093469691620296</v>
      </c>
      <c r="O28">
        <v>21</v>
      </c>
      <c r="P28">
        <v>7</v>
      </c>
      <c r="Q28">
        <v>0.56699999999999995</v>
      </c>
    </row>
    <row r="29" spans="1:17" ht="18.75">
      <c r="A29" s="26">
        <v>26</v>
      </c>
      <c r="B29" s="28">
        <v>0.24941392805929624</v>
      </c>
      <c r="C29">
        <v>22</v>
      </c>
      <c r="D29">
        <v>0</v>
      </c>
      <c r="E29" s="18">
        <v>1.0746</v>
      </c>
      <c r="G29" s="26">
        <v>26</v>
      </c>
      <c r="H29" s="19">
        <v>0.23065294039401155</v>
      </c>
      <c r="I29">
        <v>14</v>
      </c>
      <c r="J29">
        <v>0</v>
      </c>
      <c r="K29" s="18">
        <v>2.7967</v>
      </c>
      <c r="M29" s="26">
        <v>26</v>
      </c>
      <c r="N29">
        <v>0.21494523215386421</v>
      </c>
      <c r="O29">
        <v>20</v>
      </c>
      <c r="P29">
        <v>11</v>
      </c>
      <c r="Q29">
        <v>0.83130000000000004</v>
      </c>
    </row>
    <row r="30" spans="1:17" ht="18.75">
      <c r="A30" s="26">
        <v>27</v>
      </c>
      <c r="B30" s="28">
        <v>0.23144553377227989</v>
      </c>
      <c r="C30">
        <v>15</v>
      </c>
      <c r="D30">
        <v>1</v>
      </c>
      <c r="E30" s="18">
        <v>0.9627</v>
      </c>
      <c r="G30" s="26">
        <v>27</v>
      </c>
      <c r="H30" s="19">
        <v>0.25197368446326401</v>
      </c>
      <c r="I30">
        <v>12</v>
      </c>
      <c r="J30">
        <v>0</v>
      </c>
      <c r="K30" s="18">
        <v>0.28170000000000001</v>
      </c>
      <c r="M30" s="26">
        <v>27</v>
      </c>
      <c r="N30">
        <v>0.21946660424760225</v>
      </c>
      <c r="O30">
        <v>13</v>
      </c>
      <c r="P30">
        <v>13</v>
      </c>
      <c r="Q30" s="4">
        <v>0.3054</v>
      </c>
    </row>
    <row r="31" spans="1:17" ht="18.75">
      <c r="A31" s="26">
        <v>28</v>
      </c>
      <c r="B31" s="28">
        <v>0.27710056582412118</v>
      </c>
      <c r="C31">
        <v>13</v>
      </c>
      <c r="D31">
        <v>1</v>
      </c>
      <c r="E31" s="18">
        <v>1.8341000000000001</v>
      </c>
      <c r="G31" s="26">
        <v>28</v>
      </c>
      <c r="H31" s="19">
        <v>0.25314270677476602</v>
      </c>
      <c r="I31">
        <v>13</v>
      </c>
      <c r="J31">
        <v>0</v>
      </c>
      <c r="K31" s="18">
        <v>1.1694</v>
      </c>
      <c r="M31" s="26">
        <v>28</v>
      </c>
      <c r="N31">
        <v>0.190987373104509</v>
      </c>
      <c r="O31">
        <v>15</v>
      </c>
      <c r="P31">
        <v>5</v>
      </c>
      <c r="Q31" s="4">
        <v>0.7</v>
      </c>
    </row>
    <row r="32" spans="1:17" ht="18.75">
      <c r="A32" s="26">
        <v>29</v>
      </c>
      <c r="B32" s="28">
        <v>0.24824490574779423</v>
      </c>
      <c r="C32">
        <v>23</v>
      </c>
      <c r="D32">
        <v>1</v>
      </c>
      <c r="E32" s="18">
        <v>2.0127000000000002</v>
      </c>
      <c r="G32" s="26">
        <v>29</v>
      </c>
      <c r="H32" s="19">
        <v>0.27563247315552042</v>
      </c>
      <c r="I32">
        <v>25</v>
      </c>
      <c r="J32">
        <v>0</v>
      </c>
      <c r="K32" s="18">
        <v>2.4018999999999999</v>
      </c>
      <c r="M32" s="26">
        <v>29</v>
      </c>
      <c r="N32">
        <v>0.24342446329695747</v>
      </c>
      <c r="O32">
        <v>21</v>
      </c>
      <c r="P32">
        <v>15</v>
      </c>
      <c r="Q32" s="4">
        <v>0.43680000000000002</v>
      </c>
    </row>
    <row r="33" spans="1:17" ht="18.75">
      <c r="A33" s="26">
        <v>30</v>
      </c>
      <c r="B33" s="28">
        <v>0.24941392805929627</v>
      </c>
      <c r="C33">
        <v>29</v>
      </c>
      <c r="D33">
        <v>0</v>
      </c>
      <c r="E33" s="18">
        <v>1.3401000000000001</v>
      </c>
      <c r="G33" s="26">
        <v>30</v>
      </c>
      <c r="H33" s="19">
        <v>0.26994207875028037</v>
      </c>
      <c r="I33">
        <v>19</v>
      </c>
      <c r="J33">
        <v>0</v>
      </c>
      <c r="K33" s="18">
        <v>1.4997</v>
      </c>
      <c r="M33" s="26">
        <v>30</v>
      </c>
      <c r="N33">
        <v>0.23596690586601793</v>
      </c>
      <c r="O33">
        <v>15</v>
      </c>
      <c r="P33">
        <v>9</v>
      </c>
      <c r="Q33">
        <v>4.3499999999999997E-2</v>
      </c>
    </row>
    <row r="34" spans="1:17" ht="18.75">
      <c r="A34" s="26">
        <v>31</v>
      </c>
      <c r="B34" s="28">
        <v>0.25766407886850407</v>
      </c>
      <c r="C34">
        <v>18</v>
      </c>
      <c r="D34">
        <v>0</v>
      </c>
      <c r="E34" s="18">
        <v>2.1654</v>
      </c>
      <c r="G34" s="26">
        <v>31</v>
      </c>
      <c r="H34" s="19">
        <v>0.23370621981914888</v>
      </c>
      <c r="I34">
        <v>25</v>
      </c>
      <c r="J34">
        <v>0</v>
      </c>
      <c r="K34" s="18">
        <v>0.86880000000000002</v>
      </c>
      <c r="M34" s="26">
        <v>31</v>
      </c>
      <c r="N34">
        <v>0.20070561658231761</v>
      </c>
      <c r="O34">
        <v>24</v>
      </c>
      <c r="P34">
        <v>6</v>
      </c>
      <c r="Q34" s="4">
        <v>0.3538</v>
      </c>
    </row>
    <row r="35" spans="1:17" ht="18.75">
      <c r="A35" s="26">
        <v>32</v>
      </c>
      <c r="B35" s="28">
        <v>0.23291362644088062</v>
      </c>
      <c r="C35">
        <v>18</v>
      </c>
      <c r="D35">
        <v>1</v>
      </c>
      <c r="E35" s="18">
        <v>1.351</v>
      </c>
      <c r="G35" s="26">
        <v>32</v>
      </c>
      <c r="H35" s="19">
        <v>0.2856497869904277</v>
      </c>
      <c r="I35">
        <v>22</v>
      </c>
      <c r="J35">
        <v>0</v>
      </c>
      <c r="K35" s="18">
        <v>5.0849000000000002</v>
      </c>
      <c r="M35" s="26">
        <v>32</v>
      </c>
      <c r="N35">
        <v>0.21867401086933397</v>
      </c>
      <c r="O35">
        <v>22</v>
      </c>
      <c r="P35">
        <v>6</v>
      </c>
      <c r="Q35" s="4">
        <v>2.0179999999999998</v>
      </c>
    </row>
    <row r="36" spans="1:17" ht="18.75">
      <c r="A36" s="26">
        <v>33</v>
      </c>
      <c r="B36" s="28">
        <v>0.23958043522140612</v>
      </c>
      <c r="C36">
        <v>12</v>
      </c>
      <c r="D36">
        <v>0</v>
      </c>
      <c r="E36" s="18">
        <v>0.94299999999999995</v>
      </c>
      <c r="G36" s="26">
        <v>33</v>
      </c>
      <c r="H36" s="19">
        <v>0.25167461410616526</v>
      </c>
      <c r="I36">
        <v>22</v>
      </c>
      <c r="J36">
        <v>0</v>
      </c>
      <c r="K36" s="18">
        <v>0.52749999999999997</v>
      </c>
      <c r="M36" s="26">
        <v>33</v>
      </c>
      <c r="N36">
        <v>0.19245546577310976</v>
      </c>
      <c r="O36">
        <v>20</v>
      </c>
      <c r="P36">
        <v>14</v>
      </c>
      <c r="Q36" s="4">
        <v>0.38119999999999998</v>
      </c>
    </row>
    <row r="37" spans="1:17" ht="18.75">
      <c r="A37" s="26">
        <v>34</v>
      </c>
      <c r="B37" s="28">
        <v>0.27710056582412118</v>
      </c>
      <c r="C37">
        <v>21</v>
      </c>
      <c r="D37">
        <v>2</v>
      </c>
      <c r="E37" s="18">
        <v>0.86739999999999995</v>
      </c>
      <c r="G37" s="26">
        <v>34</v>
      </c>
      <c r="H37" s="19">
        <v>0.29695321722477291</v>
      </c>
      <c r="I37">
        <v>15</v>
      </c>
      <c r="J37">
        <v>2</v>
      </c>
      <c r="K37" s="18">
        <v>1.5608</v>
      </c>
      <c r="M37" s="26">
        <v>34</v>
      </c>
      <c r="N37">
        <v>0.23065294039401157</v>
      </c>
      <c r="O37">
        <v>21</v>
      </c>
      <c r="P37">
        <v>7</v>
      </c>
      <c r="Q37" s="4">
        <v>1.1442000000000001</v>
      </c>
    </row>
    <row r="38" spans="1:17" ht="18.75">
      <c r="A38" s="26">
        <v>35</v>
      </c>
      <c r="B38" s="28">
        <v>0.25913217153710477</v>
      </c>
      <c r="C38">
        <v>20</v>
      </c>
      <c r="D38">
        <v>0</v>
      </c>
      <c r="E38" s="18">
        <v>0.74809999999999999</v>
      </c>
      <c r="G38" s="26">
        <v>35</v>
      </c>
      <c r="H38" s="19">
        <v>0.30185101825174465</v>
      </c>
      <c r="I38">
        <v>23</v>
      </c>
      <c r="J38">
        <v>1</v>
      </c>
      <c r="K38" s="18">
        <v>1.8919999999999999</v>
      </c>
      <c r="M38" s="26">
        <v>35</v>
      </c>
      <c r="N38">
        <v>0.24794583539069551</v>
      </c>
      <c r="O38">
        <v>13</v>
      </c>
      <c r="P38">
        <v>11</v>
      </c>
      <c r="Q38" s="4">
        <v>0.2707</v>
      </c>
    </row>
    <row r="39" spans="1:17" ht="18.75">
      <c r="A39" s="26">
        <v>36</v>
      </c>
      <c r="B39" s="28">
        <v>0.27789315920238949</v>
      </c>
      <c r="C39">
        <v>16</v>
      </c>
      <c r="D39">
        <v>0</v>
      </c>
      <c r="E39" s="18">
        <v>0.6875</v>
      </c>
      <c r="G39" s="26">
        <v>36</v>
      </c>
      <c r="H39" s="19">
        <v>0.26591422967771194</v>
      </c>
      <c r="I39">
        <v>5</v>
      </c>
      <c r="J39">
        <v>0</v>
      </c>
      <c r="K39" s="18">
        <v>1.8751</v>
      </c>
      <c r="M39" s="26">
        <v>36</v>
      </c>
      <c r="N39">
        <v>0.23517431248774959</v>
      </c>
      <c r="O39">
        <v>18</v>
      </c>
      <c r="P39">
        <v>13</v>
      </c>
      <c r="Q39" s="4">
        <v>1.0652999999999999</v>
      </c>
    </row>
    <row r="40" spans="1:17" ht="18.75">
      <c r="A40" s="26">
        <v>37</v>
      </c>
      <c r="B40" s="28">
        <v>0.2448925559655582</v>
      </c>
      <c r="C40">
        <v>17</v>
      </c>
      <c r="D40">
        <v>2</v>
      </c>
      <c r="E40" s="18">
        <v>1.8742000000000001</v>
      </c>
      <c r="G40" s="26">
        <v>37</v>
      </c>
      <c r="H40" s="19">
        <v>0.25992476491537309</v>
      </c>
      <c r="I40">
        <v>18</v>
      </c>
      <c r="J40">
        <v>3</v>
      </c>
      <c r="K40" s="18">
        <v>0.51259999999999994</v>
      </c>
      <c r="M40" s="26">
        <v>37</v>
      </c>
      <c r="N40">
        <v>0.2359669058660179</v>
      </c>
      <c r="O40">
        <v>22</v>
      </c>
      <c r="P40">
        <v>9</v>
      </c>
      <c r="Q40" s="4">
        <v>0.65629999999999999</v>
      </c>
    </row>
    <row r="41" spans="1:17" ht="18.75">
      <c r="A41" s="26">
        <v>38</v>
      </c>
      <c r="B41" s="28">
        <v>0.25649505655700211</v>
      </c>
      <c r="C41">
        <v>28</v>
      </c>
      <c r="D41">
        <v>2</v>
      </c>
      <c r="E41" s="18">
        <v>4.2915000000000001</v>
      </c>
      <c r="G41" s="26">
        <v>38</v>
      </c>
      <c r="H41" s="19">
        <v>0.29959033220487563</v>
      </c>
      <c r="I41">
        <v>29</v>
      </c>
      <c r="J41">
        <v>0</v>
      </c>
      <c r="K41" s="18">
        <v>2.4784000000000002</v>
      </c>
      <c r="M41" s="26">
        <v>38</v>
      </c>
      <c r="N41">
        <v>0.18273722229530118</v>
      </c>
      <c r="O41">
        <v>18</v>
      </c>
      <c r="P41">
        <v>10</v>
      </c>
      <c r="Q41" s="4">
        <v>0.65629999999999999</v>
      </c>
    </row>
    <row r="42" spans="1:17" ht="18.75">
      <c r="A42" s="26">
        <v>39</v>
      </c>
      <c r="B42" s="28">
        <v>0.27428308239676885</v>
      </c>
      <c r="C42">
        <v>11</v>
      </c>
      <c r="D42">
        <v>1</v>
      </c>
      <c r="E42" s="18">
        <v>1.7915000000000001</v>
      </c>
      <c r="G42" s="26">
        <v>39</v>
      </c>
      <c r="H42" s="19">
        <v>0.22918484772541087</v>
      </c>
      <c r="I42">
        <v>22</v>
      </c>
      <c r="J42">
        <v>3</v>
      </c>
      <c r="K42" s="18">
        <v>1.1738</v>
      </c>
      <c r="M42" s="26">
        <v>39</v>
      </c>
      <c r="N42">
        <v>0.21720591820073323</v>
      </c>
      <c r="O42">
        <v>15</v>
      </c>
      <c r="P42">
        <v>13</v>
      </c>
      <c r="Q42" s="4">
        <v>0.5</v>
      </c>
    </row>
    <row r="43" spans="1:17" ht="18.75">
      <c r="A43" s="26">
        <v>40</v>
      </c>
      <c r="B43" s="28">
        <v>0.25453344086723173</v>
      </c>
      <c r="C43">
        <v>14</v>
      </c>
      <c r="D43">
        <v>2</v>
      </c>
      <c r="E43" s="18">
        <v>2.9203000000000001</v>
      </c>
      <c r="G43" s="26">
        <v>40</v>
      </c>
      <c r="H43" s="19">
        <v>0.25540339282163504</v>
      </c>
      <c r="I43">
        <v>18</v>
      </c>
      <c r="J43">
        <v>1</v>
      </c>
      <c r="K43" s="18">
        <v>0.77200000000000002</v>
      </c>
      <c r="M43" s="26">
        <v>40</v>
      </c>
      <c r="N43">
        <v>0.21720591820073323</v>
      </c>
      <c r="O43">
        <v>9</v>
      </c>
      <c r="P43">
        <v>10</v>
      </c>
      <c r="Q43" s="4">
        <v>0.1265</v>
      </c>
    </row>
    <row r="44" spans="1:17">
      <c r="A44" s="2" t="s">
        <v>10</v>
      </c>
      <c r="B44">
        <f>AVERAGE(B4:B43)</f>
        <v>0.25519445475697</v>
      </c>
      <c r="C44">
        <f t="shared" ref="C44:Q44" si="0">AVERAGE(C4:C43)</f>
        <v>18.875</v>
      </c>
      <c r="D44">
        <f t="shared" si="0"/>
        <v>2.15</v>
      </c>
      <c r="E44">
        <f t="shared" si="0"/>
        <v>1.6278274999999998</v>
      </c>
      <c r="G44" s="2" t="s">
        <v>10</v>
      </c>
      <c r="H44">
        <f t="shared" si="0"/>
        <v>0.26535198711632341</v>
      </c>
      <c r="I44">
        <f t="shared" si="0"/>
        <v>18.274999999999999</v>
      </c>
      <c r="J44">
        <f t="shared" si="0"/>
        <v>1.7250000000000001</v>
      </c>
      <c r="K44">
        <f t="shared" si="0"/>
        <v>1.7333425000000005</v>
      </c>
      <c r="M44" s="2" t="s">
        <v>10</v>
      </c>
      <c r="N44">
        <f t="shared" si="0"/>
        <v>0.2269255197873962</v>
      </c>
      <c r="O44">
        <f t="shared" si="0"/>
        <v>17.649999999999999</v>
      </c>
      <c r="P44">
        <f t="shared" si="0"/>
        <v>10.85</v>
      </c>
      <c r="Q44">
        <f t="shared" si="0"/>
        <v>0.58794250000000026</v>
      </c>
    </row>
    <row r="45" spans="1:17">
      <c r="A45" s="2" t="s">
        <v>13</v>
      </c>
      <c r="B45">
        <f>STDEV(B4:B43)</f>
        <v>2.954411006297274E-2</v>
      </c>
      <c r="C45">
        <f t="shared" ref="C45:Q45" si="1">STDEV(C4:C43)</f>
        <v>5.7476305039778266</v>
      </c>
      <c r="D45">
        <f t="shared" si="1"/>
        <v>2.5171208623936665</v>
      </c>
      <c r="E45">
        <f t="shared" si="1"/>
        <v>1.4294432434159243</v>
      </c>
      <c r="G45" s="2" t="s">
        <v>13</v>
      </c>
      <c r="H45">
        <f t="shared" si="1"/>
        <v>3.7234371087367789E-2</v>
      </c>
      <c r="I45">
        <f t="shared" si="1"/>
        <v>6.831253592205873</v>
      </c>
      <c r="J45">
        <f t="shared" si="1"/>
        <v>2.7267666585640238</v>
      </c>
      <c r="K45">
        <f t="shared" si="1"/>
        <v>1.5984079170140122</v>
      </c>
      <c r="M45" s="2" t="s">
        <v>13</v>
      </c>
      <c r="N45">
        <f t="shared" si="1"/>
        <v>2.2498516419368592E-2</v>
      </c>
      <c r="O45">
        <f t="shared" si="1"/>
        <v>3.7041210591060372</v>
      </c>
      <c r="P45">
        <f t="shared" si="1"/>
        <v>3.1259870236126832</v>
      </c>
      <c r="Q45">
        <f t="shared" si="1"/>
        <v>0.47601991333454252</v>
      </c>
    </row>
    <row r="46" spans="1:17">
      <c r="A46" s="2" t="s">
        <v>15</v>
      </c>
      <c r="B46">
        <f>B45/SQRT(COUNT(B4:B43))</f>
        <v>4.671333962084725E-3</v>
      </c>
      <c r="C46">
        <f t="shared" ref="C46:Q46" si="2">C45/SQRT(COUNT(C4:C43))</f>
        <v>0.90878017708157022</v>
      </c>
      <c r="D46">
        <f t="shared" si="2"/>
        <v>0.39799175355456284</v>
      </c>
      <c r="E46">
        <f t="shared" si="2"/>
        <v>0.22601482175664039</v>
      </c>
      <c r="G46" s="2" t="s">
        <v>15</v>
      </c>
      <c r="H46">
        <f t="shared" si="2"/>
        <v>5.8872709940001279E-3</v>
      </c>
      <c r="I46">
        <f t="shared" si="2"/>
        <v>1.0801160312788811</v>
      </c>
      <c r="J46">
        <f t="shared" si="2"/>
        <v>0.43113966444344953</v>
      </c>
      <c r="K46">
        <f t="shared" si="2"/>
        <v>0.25273048239048418</v>
      </c>
      <c r="M46" s="2" t="s">
        <v>15</v>
      </c>
      <c r="N46">
        <f t="shared" si="2"/>
        <v>3.5573277929950384E-3</v>
      </c>
      <c r="O46">
        <f t="shared" si="2"/>
        <v>0.58567296378851286</v>
      </c>
      <c r="P46">
        <f t="shared" si="2"/>
        <v>0.49426194653733158</v>
      </c>
      <c r="Q46">
        <f t="shared" si="2"/>
        <v>7.5265356886655588E-2</v>
      </c>
    </row>
    <row r="47" spans="1:17">
      <c r="A47" s="2" t="s">
        <v>16</v>
      </c>
      <c r="B47">
        <f>CONFIDENCE(0.05,B45,COUNT(B4:B43))</f>
        <v>9.1556463254448533E-3</v>
      </c>
      <c r="C47">
        <f t="shared" ref="C47:Q47" si="3">CONFIDENCE(0.05,C45,COUNT(C4:C43))</f>
        <v>1.7811764169438098</v>
      </c>
      <c r="D47">
        <f t="shared" si="3"/>
        <v>0.78004950311088406</v>
      </c>
      <c r="E47">
        <f t="shared" si="3"/>
        <v>0.44298091061525491</v>
      </c>
      <c r="G47" s="2" t="s">
        <v>16</v>
      </c>
      <c r="H47">
        <f t="shared" si="3"/>
        <v>1.1538839115467573E-2</v>
      </c>
      <c r="I47">
        <f t="shared" si="3"/>
        <v>2.1169885204309451</v>
      </c>
      <c r="J47">
        <f t="shared" si="3"/>
        <v>0.84501821461584503</v>
      </c>
      <c r="K47">
        <f t="shared" si="3"/>
        <v>0.4953426432807832</v>
      </c>
      <c r="M47" s="2" t="s">
        <v>16</v>
      </c>
      <c r="N47">
        <f t="shared" si="3"/>
        <v>6.9722343554736305E-3</v>
      </c>
      <c r="O47">
        <f t="shared" si="3"/>
        <v>1.1478979157443161</v>
      </c>
      <c r="P47">
        <f t="shared" si="3"/>
        <v>0.96873561414183129</v>
      </c>
      <c r="Q47">
        <f t="shared" si="3"/>
        <v>0.14751738878139864</v>
      </c>
    </row>
    <row r="48" spans="1:17">
      <c r="A48" s="2" t="s">
        <v>17</v>
      </c>
      <c r="B48">
        <f>B44+B47</f>
        <v>0.26435010108241486</v>
      </c>
      <c r="C48">
        <f t="shared" ref="C48:Q48" si="4">C44+C47</f>
        <v>20.656176416943811</v>
      </c>
      <c r="D48">
        <f t="shared" si="4"/>
        <v>2.930049503110884</v>
      </c>
      <c r="E48">
        <f t="shared" si="4"/>
        <v>2.0708084106152547</v>
      </c>
      <c r="G48" s="2" t="s">
        <v>17</v>
      </c>
      <c r="H48">
        <f t="shared" si="4"/>
        <v>0.27689082623179095</v>
      </c>
      <c r="I48">
        <f t="shared" si="4"/>
        <v>20.391988520430942</v>
      </c>
      <c r="J48">
        <f t="shared" si="4"/>
        <v>2.5700182146158452</v>
      </c>
      <c r="K48">
        <f t="shared" si="4"/>
        <v>2.2286851432807837</v>
      </c>
      <c r="M48" s="2" t="s">
        <v>17</v>
      </c>
      <c r="N48">
        <f t="shared" si="4"/>
        <v>0.23389775414286984</v>
      </c>
      <c r="O48">
        <f t="shared" si="4"/>
        <v>18.797897915744315</v>
      </c>
      <c r="P48">
        <f t="shared" si="4"/>
        <v>11.818735614141831</v>
      </c>
      <c r="Q48">
        <f t="shared" si="4"/>
        <v>0.7354598887813989</v>
      </c>
    </row>
    <row r="49" spans="1:17">
      <c r="A49" s="2" t="s">
        <v>18</v>
      </c>
      <c r="B49">
        <f>B44-B47</f>
        <v>0.24603880843152515</v>
      </c>
      <c r="C49">
        <f t="shared" ref="C49:Q49" si="5">C44-C47</f>
        <v>17.093823583056189</v>
      </c>
      <c r="D49">
        <f t="shared" si="5"/>
        <v>1.3699504968891159</v>
      </c>
      <c r="E49">
        <f t="shared" si="5"/>
        <v>1.1848465893847449</v>
      </c>
      <c r="G49" s="2" t="s">
        <v>18</v>
      </c>
      <c r="H49">
        <f t="shared" si="5"/>
        <v>0.25381314800085586</v>
      </c>
      <c r="I49">
        <f t="shared" si="5"/>
        <v>16.158011479569055</v>
      </c>
      <c r="J49">
        <f t="shared" si="5"/>
        <v>0.87998178538415506</v>
      </c>
      <c r="K49">
        <f t="shared" si="5"/>
        <v>1.2379998567192172</v>
      </c>
      <c r="M49" s="2" t="s">
        <v>18</v>
      </c>
      <c r="N49">
        <f t="shared" si="5"/>
        <v>0.21995328543192255</v>
      </c>
      <c r="O49">
        <f t="shared" si="5"/>
        <v>16.502102084255682</v>
      </c>
      <c r="P49">
        <f t="shared" si="5"/>
        <v>9.8812643858581684</v>
      </c>
      <c r="Q49">
        <f t="shared" si="5"/>
        <v>0.44042511121860162</v>
      </c>
    </row>
  </sheetData>
  <mergeCells count="15">
    <mergeCell ref="O2:O3"/>
    <mergeCell ref="P2:P3"/>
    <mergeCell ref="Q2:Q3"/>
    <mergeCell ref="H2:H3"/>
    <mergeCell ref="I2:I3"/>
    <mergeCell ref="J2:J3"/>
    <mergeCell ref="K2:K3"/>
    <mergeCell ref="M2:M3"/>
    <mergeCell ref="N2:N3"/>
    <mergeCell ref="G2:G3"/>
    <mergeCell ref="A2:A3"/>
    <mergeCell ref="B2:B3"/>
    <mergeCell ref="C2:C3"/>
    <mergeCell ref="D2:D3"/>
    <mergeCell ref="E2:E3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99"/>
  <sheetViews>
    <sheetView workbookViewId="0"/>
  </sheetViews>
  <sheetFormatPr defaultColWidth="8.875" defaultRowHeight="13.5"/>
  <sheetData>
    <row r="1" spans="1:71">
      <c r="A1" s="2" t="s">
        <v>91</v>
      </c>
    </row>
    <row r="2" spans="1:71">
      <c r="A2" s="30" t="s">
        <v>82</v>
      </c>
      <c r="B2" s="30" t="s">
        <v>59</v>
      </c>
      <c r="C2" s="31" t="s">
        <v>0</v>
      </c>
      <c r="D2" s="32" t="s">
        <v>33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5</v>
      </c>
      <c r="J2" s="31" t="s">
        <v>34</v>
      </c>
      <c r="K2" s="31"/>
      <c r="L2" s="31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 t="s">
        <v>7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 t="s">
        <v>61</v>
      </c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 t="s">
        <v>8</v>
      </c>
      <c r="BO2" s="29"/>
      <c r="BP2" s="29"/>
      <c r="BQ2" s="29"/>
      <c r="BR2" s="29"/>
      <c r="BS2" s="29"/>
    </row>
    <row r="3" spans="1:71">
      <c r="A3" s="30"/>
      <c r="B3" s="30"/>
      <c r="C3" s="31"/>
      <c r="D3" s="32"/>
      <c r="E3" s="29"/>
      <c r="F3" s="29"/>
      <c r="G3" s="29"/>
      <c r="H3" s="29"/>
      <c r="I3" s="29"/>
      <c r="J3" s="11" t="s">
        <v>60</v>
      </c>
      <c r="K3" s="11" t="s">
        <v>31</v>
      </c>
      <c r="L3" s="23" t="s">
        <v>32</v>
      </c>
      <c r="M3" s="26">
        <v>1</v>
      </c>
      <c r="N3" s="26">
        <v>2</v>
      </c>
      <c r="O3" s="26">
        <v>3</v>
      </c>
      <c r="P3" s="26">
        <v>4</v>
      </c>
      <c r="Q3" s="26">
        <v>5</v>
      </c>
      <c r="R3" s="26">
        <v>6</v>
      </c>
      <c r="S3" s="26">
        <v>7</v>
      </c>
      <c r="T3" s="26">
        <v>8</v>
      </c>
      <c r="U3" s="26">
        <v>9</v>
      </c>
      <c r="V3" s="26">
        <v>10</v>
      </c>
      <c r="W3" s="26">
        <v>-9</v>
      </c>
      <c r="X3" s="26">
        <v>-8</v>
      </c>
      <c r="Y3" s="26">
        <v>-7</v>
      </c>
      <c r="Z3" s="26">
        <v>-6</v>
      </c>
      <c r="AA3" s="26">
        <v>-5</v>
      </c>
      <c r="AB3" s="26">
        <v>-4</v>
      </c>
      <c r="AC3" s="26">
        <v>-3</v>
      </c>
      <c r="AD3" s="26">
        <v>-2</v>
      </c>
      <c r="AE3" s="26">
        <v>-1</v>
      </c>
      <c r="AF3" s="26">
        <v>0</v>
      </c>
      <c r="AG3" s="26">
        <v>1</v>
      </c>
      <c r="AH3" s="26">
        <v>2</v>
      </c>
      <c r="AI3" s="26">
        <v>3</v>
      </c>
      <c r="AJ3" s="26">
        <v>4</v>
      </c>
      <c r="AK3" s="26">
        <v>5</v>
      </c>
      <c r="AL3" s="26">
        <v>6</v>
      </c>
      <c r="AM3" s="26">
        <v>7</v>
      </c>
      <c r="AN3" s="26">
        <v>8</v>
      </c>
      <c r="AO3" s="26">
        <v>9</v>
      </c>
      <c r="AP3" s="27">
        <v>1</v>
      </c>
      <c r="AQ3" s="26">
        <v>2</v>
      </c>
      <c r="AR3" s="26">
        <v>3</v>
      </c>
      <c r="AS3" s="26">
        <v>4</v>
      </c>
      <c r="AT3" s="26">
        <v>5</v>
      </c>
      <c r="AU3" s="26">
        <v>6</v>
      </c>
      <c r="AV3" s="26">
        <v>7</v>
      </c>
      <c r="AW3" s="26">
        <v>8</v>
      </c>
      <c r="AX3" s="26">
        <v>9</v>
      </c>
      <c r="AY3" s="26">
        <v>10</v>
      </c>
      <c r="AZ3" s="26">
        <v>11</v>
      </c>
      <c r="BA3" s="26">
        <v>12</v>
      </c>
      <c r="BB3" s="26">
        <v>13</v>
      </c>
      <c r="BC3" s="26">
        <v>14</v>
      </c>
      <c r="BD3" s="26">
        <v>15</v>
      </c>
      <c r="BE3" s="26">
        <v>16</v>
      </c>
      <c r="BF3" s="26">
        <v>17</v>
      </c>
      <c r="BG3" s="26">
        <v>18</v>
      </c>
      <c r="BH3" s="26">
        <v>19</v>
      </c>
      <c r="BI3" s="26">
        <v>20</v>
      </c>
      <c r="BJ3" s="26" t="s">
        <v>9</v>
      </c>
      <c r="BK3" s="12" t="s">
        <v>10</v>
      </c>
      <c r="BL3" s="12" t="s">
        <v>11</v>
      </c>
      <c r="BM3" s="12" t="s">
        <v>12</v>
      </c>
      <c r="BN3" s="26">
        <v>2</v>
      </c>
      <c r="BO3" s="26">
        <v>3</v>
      </c>
      <c r="BP3" s="26">
        <v>4</v>
      </c>
      <c r="BQ3" s="26">
        <v>5</v>
      </c>
      <c r="BR3" s="26">
        <v>6</v>
      </c>
      <c r="BS3" s="26">
        <v>7</v>
      </c>
    </row>
    <row r="4" spans="1:71">
      <c r="A4" s="26">
        <v>1</v>
      </c>
      <c r="B4">
        <v>100</v>
      </c>
      <c r="C4">
        <v>0.64434999999999998</v>
      </c>
      <c r="D4">
        <v>0.26235000000000003</v>
      </c>
      <c r="E4">
        <v>39.898949999999999</v>
      </c>
      <c r="F4">
        <v>0.21955000000000002</v>
      </c>
      <c r="G4">
        <v>91.836700000000008</v>
      </c>
      <c r="H4">
        <v>0.92490000000000006</v>
      </c>
      <c r="I4">
        <v>17.734999999999999</v>
      </c>
      <c r="J4">
        <v>12.5</v>
      </c>
      <c r="K4">
        <v>10.5</v>
      </c>
      <c r="L4">
        <v>23</v>
      </c>
      <c r="M4">
        <v>10</v>
      </c>
      <c r="N4">
        <v>10</v>
      </c>
      <c r="O4">
        <v>10</v>
      </c>
      <c r="P4">
        <v>9.5</v>
      </c>
      <c r="Q4">
        <v>12</v>
      </c>
      <c r="R4">
        <v>8.5</v>
      </c>
      <c r="S4">
        <v>10</v>
      </c>
      <c r="T4">
        <v>10.5</v>
      </c>
      <c r="U4">
        <v>9</v>
      </c>
      <c r="V4">
        <v>10.5</v>
      </c>
      <c r="W4">
        <v>0.5</v>
      </c>
      <c r="X4">
        <v>2</v>
      </c>
      <c r="Y4">
        <v>3.5</v>
      </c>
      <c r="Z4">
        <v>3.5</v>
      </c>
      <c r="AA4">
        <v>4</v>
      </c>
      <c r="AB4">
        <v>7</v>
      </c>
      <c r="AC4">
        <v>7</v>
      </c>
      <c r="AD4">
        <v>9</v>
      </c>
      <c r="AE4">
        <v>10.5</v>
      </c>
      <c r="AF4">
        <v>6</v>
      </c>
      <c r="AG4">
        <v>12.5</v>
      </c>
      <c r="AH4">
        <v>6.5</v>
      </c>
      <c r="AI4">
        <v>7.5</v>
      </c>
      <c r="AJ4">
        <v>5.5</v>
      </c>
      <c r="AK4">
        <v>5</v>
      </c>
      <c r="AL4">
        <v>4.5</v>
      </c>
      <c r="AM4">
        <v>3.5</v>
      </c>
      <c r="AN4">
        <v>1</v>
      </c>
      <c r="AO4">
        <v>1</v>
      </c>
      <c r="AP4">
        <v>6</v>
      </c>
      <c r="AQ4">
        <v>1</v>
      </c>
      <c r="AR4">
        <v>6.5</v>
      </c>
      <c r="AS4">
        <v>0</v>
      </c>
      <c r="AT4">
        <v>10</v>
      </c>
      <c r="AU4">
        <v>4.5</v>
      </c>
      <c r="AV4">
        <v>6</v>
      </c>
      <c r="AW4">
        <v>6.5</v>
      </c>
      <c r="AX4">
        <v>11</v>
      </c>
      <c r="AY4">
        <v>5</v>
      </c>
      <c r="AZ4">
        <v>5.5</v>
      </c>
      <c r="BA4">
        <v>5.5</v>
      </c>
      <c r="BB4">
        <v>2.5</v>
      </c>
      <c r="BC4">
        <v>3</v>
      </c>
      <c r="BD4">
        <v>3.5</v>
      </c>
      <c r="BE4">
        <v>2</v>
      </c>
      <c r="BF4">
        <v>4.5</v>
      </c>
      <c r="BG4">
        <v>1.5</v>
      </c>
      <c r="BH4">
        <v>0</v>
      </c>
      <c r="BI4">
        <v>0.5</v>
      </c>
      <c r="BJ4">
        <v>5</v>
      </c>
      <c r="BK4">
        <v>9.6499999999999986</v>
      </c>
      <c r="BL4">
        <v>9</v>
      </c>
      <c r="BM4" t="e">
        <v>#VALUE!</v>
      </c>
      <c r="BN4">
        <v>-1.54094</v>
      </c>
      <c r="BO4">
        <v>-3.5294524999999997</v>
      </c>
      <c r="BP4">
        <v>-1.4243135</v>
      </c>
      <c r="BQ4">
        <v>-4.1309874999999998</v>
      </c>
      <c r="BR4">
        <v>-0.71049850000000003</v>
      </c>
      <c r="BS4">
        <v>-2.736596</v>
      </c>
    </row>
    <row r="5" spans="1:71">
      <c r="A5" s="26">
        <v>2</v>
      </c>
      <c r="B5">
        <v>100</v>
      </c>
      <c r="C5">
        <v>0.84465000000000001</v>
      </c>
      <c r="D5">
        <v>0.19514999999999999</v>
      </c>
      <c r="E5">
        <v>30.302999999999997</v>
      </c>
      <c r="F5">
        <v>0.26249999999999996</v>
      </c>
      <c r="G5">
        <v>82.653099999999995</v>
      </c>
      <c r="H5">
        <v>0.73699999999999999</v>
      </c>
      <c r="I5">
        <v>18.399999999999999</v>
      </c>
      <c r="J5">
        <v>7.5</v>
      </c>
      <c r="K5">
        <v>9.5</v>
      </c>
      <c r="L5">
        <v>17</v>
      </c>
      <c r="M5">
        <v>8.5</v>
      </c>
      <c r="N5">
        <v>10.5</v>
      </c>
      <c r="O5">
        <v>9.5</v>
      </c>
      <c r="P5">
        <v>9</v>
      </c>
      <c r="Q5">
        <v>11</v>
      </c>
      <c r="R5">
        <v>11</v>
      </c>
      <c r="S5">
        <v>10</v>
      </c>
      <c r="T5">
        <v>9.5</v>
      </c>
      <c r="U5">
        <v>9</v>
      </c>
      <c r="V5">
        <v>12</v>
      </c>
      <c r="W5">
        <v>1</v>
      </c>
      <c r="X5">
        <v>2</v>
      </c>
      <c r="Y5">
        <v>2</v>
      </c>
      <c r="Z5">
        <v>3</v>
      </c>
      <c r="AA5">
        <v>4.5</v>
      </c>
      <c r="AB5">
        <v>7.5</v>
      </c>
      <c r="AC5">
        <v>6.5</v>
      </c>
      <c r="AD5">
        <v>9</v>
      </c>
      <c r="AE5">
        <v>9.5</v>
      </c>
      <c r="AF5">
        <v>13</v>
      </c>
      <c r="AG5">
        <v>7.5</v>
      </c>
      <c r="AH5">
        <v>7</v>
      </c>
      <c r="AI5">
        <v>10</v>
      </c>
      <c r="AJ5">
        <v>4</v>
      </c>
      <c r="AK5">
        <v>3</v>
      </c>
      <c r="AL5">
        <v>4</v>
      </c>
      <c r="AM5">
        <v>3</v>
      </c>
      <c r="AN5">
        <v>2.5</v>
      </c>
      <c r="AO5">
        <v>1</v>
      </c>
      <c r="AP5">
        <v>12.5</v>
      </c>
      <c r="AQ5">
        <v>0</v>
      </c>
      <c r="AR5">
        <v>4</v>
      </c>
      <c r="AS5">
        <v>0</v>
      </c>
      <c r="AT5">
        <v>7.5</v>
      </c>
      <c r="AU5">
        <v>3.5</v>
      </c>
      <c r="AV5">
        <v>7.5</v>
      </c>
      <c r="AW5">
        <v>5</v>
      </c>
      <c r="AX5">
        <v>8</v>
      </c>
      <c r="AY5">
        <v>7</v>
      </c>
      <c r="AZ5">
        <v>6</v>
      </c>
      <c r="BA5">
        <v>3</v>
      </c>
      <c r="BB5">
        <v>7.5</v>
      </c>
      <c r="BC5">
        <v>2</v>
      </c>
      <c r="BD5">
        <v>2</v>
      </c>
      <c r="BE5">
        <v>1.5</v>
      </c>
      <c r="BF5">
        <v>1</v>
      </c>
      <c r="BG5">
        <v>1</v>
      </c>
      <c r="BH5">
        <v>2</v>
      </c>
      <c r="BI5">
        <v>2.5</v>
      </c>
      <c r="BJ5">
        <v>6.5</v>
      </c>
      <c r="BK5">
        <v>9.6900000000000013</v>
      </c>
      <c r="BL5">
        <v>9</v>
      </c>
      <c r="BM5">
        <v>1</v>
      </c>
      <c r="BN5">
        <v>0.83040000000000003</v>
      </c>
      <c r="BO5">
        <v>-3.9471340000000001</v>
      </c>
      <c r="BP5">
        <v>-2.0229814999999998</v>
      </c>
      <c r="BQ5">
        <v>-3.9325954999999997</v>
      </c>
      <c r="BR5">
        <v>-1.2109334999999999</v>
      </c>
      <c r="BS5">
        <v>-3.1769525000000001</v>
      </c>
    </row>
    <row r="6" spans="1:71">
      <c r="A6" s="26" t="s">
        <v>89</v>
      </c>
      <c r="B6">
        <v>100</v>
      </c>
      <c r="C6">
        <v>0.61350000000000005</v>
      </c>
      <c r="D6">
        <v>0.2248</v>
      </c>
      <c r="E6">
        <v>35.353499999999997</v>
      </c>
      <c r="F6">
        <v>0.25950000000000001</v>
      </c>
      <c r="G6">
        <v>95.663250000000005</v>
      </c>
      <c r="H6">
        <v>0.73150000000000004</v>
      </c>
      <c r="I6">
        <v>21.55</v>
      </c>
      <c r="J6">
        <v>10.5</v>
      </c>
      <c r="K6">
        <v>9</v>
      </c>
      <c r="L6">
        <v>19.5</v>
      </c>
      <c r="M6">
        <v>10.5</v>
      </c>
      <c r="N6">
        <v>10</v>
      </c>
      <c r="O6">
        <v>10</v>
      </c>
      <c r="P6">
        <v>9</v>
      </c>
      <c r="Q6">
        <v>12</v>
      </c>
      <c r="R6">
        <v>9</v>
      </c>
      <c r="S6">
        <v>8.5</v>
      </c>
      <c r="T6">
        <v>9</v>
      </c>
      <c r="U6">
        <v>12.5</v>
      </c>
      <c r="V6">
        <v>9.5</v>
      </c>
      <c r="W6">
        <v>1</v>
      </c>
      <c r="X6">
        <v>3.5</v>
      </c>
      <c r="Y6">
        <v>1</v>
      </c>
      <c r="Z6">
        <v>4.5</v>
      </c>
      <c r="AA6">
        <v>5</v>
      </c>
      <c r="AB6">
        <v>6.5</v>
      </c>
      <c r="AC6">
        <v>9.5</v>
      </c>
      <c r="AD6">
        <v>8.5</v>
      </c>
      <c r="AE6">
        <v>9</v>
      </c>
      <c r="AF6">
        <v>5</v>
      </c>
      <c r="AG6">
        <v>10.5</v>
      </c>
      <c r="AH6">
        <v>6</v>
      </c>
      <c r="AI6">
        <v>6.5</v>
      </c>
      <c r="AJ6">
        <v>7.5</v>
      </c>
      <c r="AK6">
        <v>4</v>
      </c>
      <c r="AL6">
        <v>4.5</v>
      </c>
      <c r="AM6">
        <v>4</v>
      </c>
      <c r="AN6">
        <v>2</v>
      </c>
      <c r="AO6">
        <v>1.5</v>
      </c>
      <c r="AP6">
        <v>5</v>
      </c>
      <c r="AQ6">
        <v>0.5</v>
      </c>
      <c r="AR6">
        <v>7.5</v>
      </c>
      <c r="AS6">
        <v>0.5</v>
      </c>
      <c r="AT6">
        <v>4</v>
      </c>
      <c r="AU6">
        <v>6.5</v>
      </c>
      <c r="AV6">
        <v>6.5</v>
      </c>
      <c r="AW6">
        <v>11</v>
      </c>
      <c r="AX6">
        <v>9.5</v>
      </c>
      <c r="AY6">
        <v>5.5</v>
      </c>
      <c r="AZ6">
        <v>5.5</v>
      </c>
      <c r="BA6">
        <v>4.5</v>
      </c>
      <c r="BB6">
        <v>3</v>
      </c>
      <c r="BC6">
        <v>6.5</v>
      </c>
      <c r="BD6">
        <v>4</v>
      </c>
      <c r="BE6">
        <v>1.5</v>
      </c>
      <c r="BF6">
        <v>1</v>
      </c>
      <c r="BG6">
        <v>1.5</v>
      </c>
      <c r="BH6">
        <v>1</v>
      </c>
      <c r="BI6">
        <v>0</v>
      </c>
      <c r="BJ6">
        <v>5</v>
      </c>
      <c r="BK6">
        <v>9.85</v>
      </c>
      <c r="BL6">
        <v>8.5</v>
      </c>
      <c r="BM6">
        <v>8.5</v>
      </c>
      <c r="BN6">
        <v>-1.9012635</v>
      </c>
      <c r="BO6">
        <v>-3.7183710000000003</v>
      </c>
      <c r="BP6">
        <v>-1.3304695</v>
      </c>
      <c r="BQ6">
        <v>-3.9200115000000002</v>
      </c>
      <c r="BR6">
        <v>-2.9651909999999999</v>
      </c>
      <c r="BS6">
        <v>-2.8873205</v>
      </c>
    </row>
    <row r="7" spans="1:71">
      <c r="A7" s="26">
        <v>4</v>
      </c>
      <c r="B7">
        <v>100</v>
      </c>
      <c r="C7">
        <v>0.76684999999999992</v>
      </c>
      <c r="D7">
        <v>0.217</v>
      </c>
      <c r="E7">
        <v>34.343400000000003</v>
      </c>
      <c r="F7">
        <v>0.25009999999999999</v>
      </c>
      <c r="G7">
        <v>93.367349999999988</v>
      </c>
      <c r="H7">
        <v>0.74604999999999999</v>
      </c>
      <c r="I7">
        <v>17.234999999999999</v>
      </c>
      <c r="J7">
        <v>10</v>
      </c>
      <c r="K7">
        <v>5.5</v>
      </c>
      <c r="L7">
        <v>15.5</v>
      </c>
      <c r="M7">
        <v>9</v>
      </c>
      <c r="N7">
        <v>10</v>
      </c>
      <c r="O7">
        <v>9.5</v>
      </c>
      <c r="P7">
        <v>9</v>
      </c>
      <c r="Q7">
        <v>11</v>
      </c>
      <c r="R7">
        <v>9</v>
      </c>
      <c r="S7">
        <v>12</v>
      </c>
      <c r="T7">
        <v>8.5</v>
      </c>
      <c r="U7">
        <v>11</v>
      </c>
      <c r="V7">
        <v>11</v>
      </c>
      <c r="W7">
        <v>1</v>
      </c>
      <c r="X7">
        <v>2.5</v>
      </c>
      <c r="Y7">
        <v>1.5</v>
      </c>
      <c r="Z7">
        <v>4.5</v>
      </c>
      <c r="AA7">
        <v>5.5</v>
      </c>
      <c r="AB7">
        <v>7</v>
      </c>
      <c r="AC7">
        <v>7.5</v>
      </c>
      <c r="AD7">
        <v>8</v>
      </c>
      <c r="AE7">
        <v>5.5</v>
      </c>
      <c r="AF7">
        <v>9.5</v>
      </c>
      <c r="AG7">
        <v>10</v>
      </c>
      <c r="AH7">
        <v>8</v>
      </c>
      <c r="AI7">
        <v>8.5</v>
      </c>
      <c r="AJ7">
        <v>7</v>
      </c>
      <c r="AK7">
        <v>5.5</v>
      </c>
      <c r="AL7">
        <v>3.5</v>
      </c>
      <c r="AM7">
        <v>2.5</v>
      </c>
      <c r="AN7">
        <v>2</v>
      </c>
      <c r="AO7">
        <v>0.5</v>
      </c>
      <c r="AP7">
        <v>9</v>
      </c>
      <c r="AQ7">
        <v>0</v>
      </c>
      <c r="AR7">
        <v>6.5</v>
      </c>
      <c r="AS7">
        <v>0.5</v>
      </c>
      <c r="AT7">
        <v>11</v>
      </c>
      <c r="AU7">
        <v>3.5</v>
      </c>
      <c r="AV7">
        <v>3.5</v>
      </c>
      <c r="AW7">
        <v>8.5</v>
      </c>
      <c r="AX7">
        <v>9</v>
      </c>
      <c r="AY7">
        <v>6</v>
      </c>
      <c r="AZ7">
        <v>3</v>
      </c>
      <c r="BA7">
        <v>2</v>
      </c>
      <c r="BB7">
        <v>3.5</v>
      </c>
      <c r="BC7">
        <v>3</v>
      </c>
      <c r="BD7">
        <v>4</v>
      </c>
      <c r="BE7">
        <v>2</v>
      </c>
      <c r="BF7">
        <v>4</v>
      </c>
      <c r="BG7">
        <v>4</v>
      </c>
      <c r="BH7">
        <v>1.5</v>
      </c>
      <c r="BI7">
        <v>1.5</v>
      </c>
      <c r="BJ7">
        <v>4</v>
      </c>
      <c r="BK7">
        <v>9.7800000000000011</v>
      </c>
      <c r="BL7">
        <v>9</v>
      </c>
      <c r="BM7" t="e">
        <v>#VALUE!</v>
      </c>
      <c r="BN7">
        <v>-0.27750999999999998</v>
      </c>
      <c r="BO7">
        <v>-3.8826260000000001</v>
      </c>
      <c r="BP7">
        <v>-1.4114445</v>
      </c>
      <c r="BQ7">
        <v>-3.8188664999999999</v>
      </c>
      <c r="BR7">
        <v>-0.16037749999999998</v>
      </c>
      <c r="BS7">
        <v>-2.9762399999999998</v>
      </c>
    </row>
    <row r="8" spans="1:71">
      <c r="A8" s="26">
        <v>5</v>
      </c>
      <c r="B8">
        <v>100</v>
      </c>
      <c r="C8">
        <v>0.60885</v>
      </c>
      <c r="D8">
        <v>0.23769999999999999</v>
      </c>
      <c r="E8">
        <v>35.353499999999997</v>
      </c>
      <c r="F8">
        <v>0.217</v>
      </c>
      <c r="G8">
        <v>90.306100000000001</v>
      </c>
      <c r="H8">
        <v>0.85345000000000004</v>
      </c>
      <c r="I8">
        <v>18.100000000000001</v>
      </c>
      <c r="J8">
        <v>9</v>
      </c>
      <c r="K8">
        <v>10.5</v>
      </c>
      <c r="L8">
        <v>19.5</v>
      </c>
      <c r="M8">
        <v>11</v>
      </c>
      <c r="N8">
        <v>8.5</v>
      </c>
      <c r="O8">
        <v>11</v>
      </c>
      <c r="P8">
        <v>7.5</v>
      </c>
      <c r="Q8">
        <v>11.5</v>
      </c>
      <c r="R8">
        <v>8.5</v>
      </c>
      <c r="S8">
        <v>9.5</v>
      </c>
      <c r="T8">
        <v>11.5</v>
      </c>
      <c r="U8">
        <v>10</v>
      </c>
      <c r="V8">
        <v>11</v>
      </c>
      <c r="W8">
        <v>0</v>
      </c>
      <c r="X8">
        <v>2</v>
      </c>
      <c r="Y8">
        <v>3.5</v>
      </c>
      <c r="Z8">
        <v>4.5</v>
      </c>
      <c r="AA8">
        <v>5.5</v>
      </c>
      <c r="AB8">
        <v>4.5</v>
      </c>
      <c r="AC8">
        <v>6.5</v>
      </c>
      <c r="AD8">
        <v>11</v>
      </c>
      <c r="AE8">
        <v>10.5</v>
      </c>
      <c r="AF8">
        <v>9</v>
      </c>
      <c r="AG8">
        <v>9</v>
      </c>
      <c r="AH8">
        <v>7</v>
      </c>
      <c r="AI8">
        <v>5.5</v>
      </c>
      <c r="AJ8">
        <v>4</v>
      </c>
      <c r="AK8">
        <v>4.5</v>
      </c>
      <c r="AL8">
        <v>7.5</v>
      </c>
      <c r="AM8">
        <v>2.5</v>
      </c>
      <c r="AN8">
        <v>2.5</v>
      </c>
      <c r="AO8">
        <v>0.5</v>
      </c>
      <c r="AP8">
        <v>9</v>
      </c>
      <c r="AQ8">
        <v>3</v>
      </c>
      <c r="AR8">
        <v>3</v>
      </c>
      <c r="AS8">
        <v>2</v>
      </c>
      <c r="AT8">
        <v>7.5</v>
      </c>
      <c r="AU8">
        <v>6</v>
      </c>
      <c r="AV8">
        <v>7</v>
      </c>
      <c r="AW8">
        <v>8.5</v>
      </c>
      <c r="AX8">
        <v>6</v>
      </c>
      <c r="AY8">
        <v>6.5</v>
      </c>
      <c r="AZ8">
        <v>4.5</v>
      </c>
      <c r="BA8">
        <v>4</v>
      </c>
      <c r="BB8">
        <v>1</v>
      </c>
      <c r="BC8">
        <v>3</v>
      </c>
      <c r="BD8">
        <v>2.5</v>
      </c>
      <c r="BE8">
        <v>2</v>
      </c>
      <c r="BF8">
        <v>5</v>
      </c>
      <c r="BG8">
        <v>2.5</v>
      </c>
      <c r="BH8">
        <v>0.5</v>
      </c>
      <c r="BI8">
        <v>0.5</v>
      </c>
      <c r="BJ8">
        <v>6</v>
      </c>
      <c r="BK8">
        <v>9.6150000000000002</v>
      </c>
      <c r="BL8">
        <v>8.25</v>
      </c>
      <c r="BM8" t="e">
        <v>#VALUE!</v>
      </c>
      <c r="BN8">
        <v>-0.40620799999999996</v>
      </c>
      <c r="BO8">
        <v>-2.8218230000000002</v>
      </c>
      <c r="BP8">
        <v>-2.6611985000000002</v>
      </c>
      <c r="BQ8">
        <v>-3.2437459999999998</v>
      </c>
      <c r="BR8">
        <v>-1.4571420000000002</v>
      </c>
      <c r="BS8">
        <v>-1.7104085</v>
      </c>
    </row>
    <row r="9" spans="1:71">
      <c r="A9" s="26">
        <v>6</v>
      </c>
      <c r="B9">
        <v>100</v>
      </c>
      <c r="C9">
        <v>0.73150000000000004</v>
      </c>
      <c r="D9">
        <v>0.27575</v>
      </c>
      <c r="E9">
        <v>39.393900000000002</v>
      </c>
      <c r="F9">
        <v>0.25190000000000001</v>
      </c>
      <c r="G9">
        <v>93.367350000000002</v>
      </c>
      <c r="H9">
        <v>0.69474999999999998</v>
      </c>
      <c r="I9">
        <v>19.425000000000001</v>
      </c>
      <c r="J9">
        <v>7</v>
      </c>
      <c r="K9">
        <v>4.5</v>
      </c>
      <c r="L9">
        <v>11.5</v>
      </c>
      <c r="M9">
        <v>11.5</v>
      </c>
      <c r="N9">
        <v>11</v>
      </c>
      <c r="O9">
        <v>8.5</v>
      </c>
      <c r="P9">
        <v>8</v>
      </c>
      <c r="Q9">
        <v>10.5</v>
      </c>
      <c r="R9">
        <v>10</v>
      </c>
      <c r="S9">
        <v>9</v>
      </c>
      <c r="T9">
        <v>10</v>
      </c>
      <c r="U9">
        <v>9.5</v>
      </c>
      <c r="V9">
        <v>12</v>
      </c>
      <c r="W9">
        <v>1</v>
      </c>
      <c r="X9">
        <v>2</v>
      </c>
      <c r="Y9">
        <v>5.5</v>
      </c>
      <c r="Z9">
        <v>5</v>
      </c>
      <c r="AA9">
        <v>5.5</v>
      </c>
      <c r="AB9">
        <v>6</v>
      </c>
      <c r="AC9">
        <v>4</v>
      </c>
      <c r="AD9">
        <v>12</v>
      </c>
      <c r="AE9">
        <v>4.5</v>
      </c>
      <c r="AF9">
        <v>9</v>
      </c>
      <c r="AG9">
        <v>7</v>
      </c>
      <c r="AH9">
        <v>3.5</v>
      </c>
      <c r="AI9">
        <v>8.5</v>
      </c>
      <c r="AJ9">
        <v>9</v>
      </c>
      <c r="AK9">
        <v>5.5</v>
      </c>
      <c r="AL9">
        <v>6</v>
      </c>
      <c r="AM9">
        <v>2.5</v>
      </c>
      <c r="AN9">
        <v>2.5</v>
      </c>
      <c r="AO9">
        <v>1</v>
      </c>
      <c r="AP9">
        <v>9</v>
      </c>
      <c r="AQ9">
        <v>0</v>
      </c>
      <c r="AR9">
        <v>6.5</v>
      </c>
      <c r="AS9">
        <v>1.5</v>
      </c>
      <c r="AT9">
        <v>6</v>
      </c>
      <c r="AU9">
        <v>5.5</v>
      </c>
      <c r="AV9">
        <v>7</v>
      </c>
      <c r="AW9">
        <v>8</v>
      </c>
      <c r="AX9">
        <v>7.5</v>
      </c>
      <c r="AY9">
        <v>5</v>
      </c>
      <c r="AZ9">
        <v>4.5</v>
      </c>
      <c r="BA9">
        <v>4</v>
      </c>
      <c r="BB9">
        <v>4</v>
      </c>
      <c r="BC9">
        <v>4.5</v>
      </c>
      <c r="BD9">
        <v>3.5</v>
      </c>
      <c r="BE9">
        <v>1</v>
      </c>
      <c r="BF9">
        <v>2</v>
      </c>
      <c r="BG9">
        <v>3</v>
      </c>
      <c r="BH9">
        <v>2</v>
      </c>
      <c r="BI9">
        <v>0.5</v>
      </c>
      <c r="BJ9">
        <v>5</v>
      </c>
      <c r="BK9">
        <v>9.6449999999999996</v>
      </c>
      <c r="BL9">
        <v>8.75</v>
      </c>
      <c r="BM9" t="e">
        <v>#VALUE!</v>
      </c>
      <c r="BN9">
        <v>-0.45489550000000001</v>
      </c>
      <c r="BO9">
        <v>-3.9364135</v>
      </c>
      <c r="BP9">
        <v>-1.4334175</v>
      </c>
      <c r="BQ9">
        <v>-3.6353390000000001</v>
      </c>
      <c r="BR9">
        <v>-1.8627470000000002</v>
      </c>
      <c r="BS9">
        <v>-2.6456375000000003</v>
      </c>
    </row>
    <row r="10" spans="1:71">
      <c r="A10" s="26">
        <v>7</v>
      </c>
      <c r="B10">
        <v>100</v>
      </c>
      <c r="C10">
        <v>0.91195000000000004</v>
      </c>
      <c r="D10">
        <v>0.2384</v>
      </c>
      <c r="E10">
        <v>36.363600000000005</v>
      </c>
      <c r="F10">
        <v>0.22620000000000001</v>
      </c>
      <c r="G10">
        <v>92.602049999999991</v>
      </c>
      <c r="H10">
        <v>0.82364999999999999</v>
      </c>
      <c r="I10">
        <v>20.25</v>
      </c>
      <c r="J10">
        <v>10</v>
      </c>
      <c r="K10">
        <v>8.5</v>
      </c>
      <c r="L10">
        <v>18.5</v>
      </c>
      <c r="M10">
        <v>8</v>
      </c>
      <c r="N10">
        <v>9.5</v>
      </c>
      <c r="O10">
        <v>9</v>
      </c>
      <c r="P10">
        <v>11.5</v>
      </c>
      <c r="Q10">
        <v>9.5</v>
      </c>
      <c r="R10">
        <v>7.5</v>
      </c>
      <c r="S10">
        <v>11.5</v>
      </c>
      <c r="T10">
        <v>11.5</v>
      </c>
      <c r="U10">
        <v>11</v>
      </c>
      <c r="V10">
        <v>11</v>
      </c>
      <c r="W10">
        <v>1</v>
      </c>
      <c r="X10">
        <v>4</v>
      </c>
      <c r="Y10">
        <v>1</v>
      </c>
      <c r="Z10">
        <v>6.5</v>
      </c>
      <c r="AA10">
        <v>4.5</v>
      </c>
      <c r="AB10">
        <v>4</v>
      </c>
      <c r="AC10">
        <v>9</v>
      </c>
      <c r="AD10">
        <v>5.5</v>
      </c>
      <c r="AE10">
        <v>8.5</v>
      </c>
      <c r="AF10">
        <v>8.5</v>
      </c>
      <c r="AG10">
        <v>10</v>
      </c>
      <c r="AH10">
        <v>12.5</v>
      </c>
      <c r="AI10">
        <v>3</v>
      </c>
      <c r="AJ10">
        <v>6.5</v>
      </c>
      <c r="AK10">
        <v>3.5</v>
      </c>
      <c r="AL10">
        <v>3.5</v>
      </c>
      <c r="AM10">
        <v>5</v>
      </c>
      <c r="AN10">
        <v>3</v>
      </c>
      <c r="AO10">
        <v>0.5</v>
      </c>
      <c r="AP10">
        <v>8.5</v>
      </c>
      <c r="AQ10">
        <v>0.5</v>
      </c>
      <c r="AR10">
        <v>8.5</v>
      </c>
      <c r="AS10">
        <v>2</v>
      </c>
      <c r="AT10">
        <v>11.5</v>
      </c>
      <c r="AU10">
        <v>4</v>
      </c>
      <c r="AV10">
        <v>8.5</v>
      </c>
      <c r="AW10">
        <v>6.5</v>
      </c>
      <c r="AX10">
        <v>5</v>
      </c>
      <c r="AY10">
        <v>5</v>
      </c>
      <c r="AZ10">
        <v>2.5</v>
      </c>
      <c r="BA10">
        <v>4</v>
      </c>
      <c r="BB10">
        <v>4</v>
      </c>
      <c r="BC10">
        <v>2.5</v>
      </c>
      <c r="BD10">
        <v>1.5</v>
      </c>
      <c r="BE10">
        <v>1.5</v>
      </c>
      <c r="BF10">
        <v>0.5</v>
      </c>
      <c r="BG10">
        <v>3</v>
      </c>
      <c r="BH10">
        <v>2.5</v>
      </c>
      <c r="BI10">
        <v>1</v>
      </c>
      <c r="BJ10">
        <v>7</v>
      </c>
      <c r="BK10">
        <v>9.3550000000000004</v>
      </c>
      <c r="BL10">
        <v>7.75</v>
      </c>
      <c r="BM10">
        <v>3</v>
      </c>
      <c r="BN10">
        <v>-0.57505499999999998</v>
      </c>
      <c r="BO10">
        <v>-3.6913770000000001</v>
      </c>
      <c r="BP10">
        <v>-0.77707399999999993</v>
      </c>
      <c r="BQ10">
        <v>-3.3793145</v>
      </c>
      <c r="BR10">
        <v>0.54389599999999994</v>
      </c>
      <c r="BS10">
        <v>-2.8881385000000002</v>
      </c>
    </row>
    <row r="11" spans="1:71">
      <c r="A11" s="26">
        <v>8</v>
      </c>
      <c r="B11">
        <v>100</v>
      </c>
      <c r="C11">
        <v>0.58265</v>
      </c>
      <c r="D11">
        <v>0.2419</v>
      </c>
      <c r="E11">
        <v>36.363600000000005</v>
      </c>
      <c r="F11">
        <v>0.25645000000000001</v>
      </c>
      <c r="G11">
        <v>88.775499999999994</v>
      </c>
      <c r="H11">
        <v>0.72930000000000006</v>
      </c>
      <c r="I11">
        <v>19.7</v>
      </c>
      <c r="J11">
        <v>5.5</v>
      </c>
      <c r="K11">
        <v>13.5</v>
      </c>
      <c r="L11">
        <v>19</v>
      </c>
      <c r="M11">
        <v>9.5</v>
      </c>
      <c r="N11">
        <v>10</v>
      </c>
      <c r="O11">
        <v>9</v>
      </c>
      <c r="P11">
        <v>8.5</v>
      </c>
      <c r="Q11">
        <v>11</v>
      </c>
      <c r="R11">
        <v>8</v>
      </c>
      <c r="S11">
        <v>11.5</v>
      </c>
      <c r="T11">
        <v>10.5</v>
      </c>
      <c r="U11">
        <v>10.5</v>
      </c>
      <c r="V11">
        <v>11.5</v>
      </c>
      <c r="W11">
        <v>1</v>
      </c>
      <c r="X11">
        <v>4</v>
      </c>
      <c r="Y11">
        <v>2</v>
      </c>
      <c r="Z11">
        <v>3</v>
      </c>
      <c r="AA11">
        <v>5.5</v>
      </c>
      <c r="AB11">
        <v>4.5</v>
      </c>
      <c r="AC11">
        <v>6</v>
      </c>
      <c r="AD11">
        <v>9</v>
      </c>
      <c r="AE11">
        <v>13.5</v>
      </c>
      <c r="AF11">
        <v>8</v>
      </c>
      <c r="AG11">
        <v>5.5</v>
      </c>
      <c r="AH11">
        <v>13</v>
      </c>
      <c r="AI11">
        <v>6</v>
      </c>
      <c r="AJ11">
        <v>5.5</v>
      </c>
      <c r="AK11">
        <v>2</v>
      </c>
      <c r="AL11">
        <v>1.5</v>
      </c>
      <c r="AM11">
        <v>5</v>
      </c>
      <c r="AN11">
        <v>2.5</v>
      </c>
      <c r="AO11">
        <v>2.5</v>
      </c>
      <c r="AP11">
        <v>8</v>
      </c>
      <c r="AQ11">
        <v>0</v>
      </c>
      <c r="AR11">
        <v>4.5</v>
      </c>
      <c r="AS11">
        <v>0.5</v>
      </c>
      <c r="AT11">
        <v>10.5</v>
      </c>
      <c r="AU11">
        <v>5.5</v>
      </c>
      <c r="AV11">
        <v>8</v>
      </c>
      <c r="AW11">
        <v>8</v>
      </c>
      <c r="AX11">
        <v>5.5</v>
      </c>
      <c r="AY11">
        <v>5</v>
      </c>
      <c r="AZ11">
        <v>6.5</v>
      </c>
      <c r="BA11">
        <v>4.5</v>
      </c>
      <c r="BB11">
        <v>2.5</v>
      </c>
      <c r="BC11">
        <v>2.5</v>
      </c>
      <c r="BD11">
        <v>2</v>
      </c>
      <c r="BE11">
        <v>3</v>
      </c>
      <c r="BF11">
        <v>2</v>
      </c>
      <c r="BG11">
        <v>3.5</v>
      </c>
      <c r="BH11">
        <v>1.5</v>
      </c>
      <c r="BI11">
        <v>0.5</v>
      </c>
      <c r="BJ11">
        <v>6</v>
      </c>
      <c r="BK11">
        <v>9.82</v>
      </c>
      <c r="BL11">
        <v>8.75</v>
      </c>
      <c r="BM11" t="e">
        <v>#VALUE!</v>
      </c>
      <c r="BN11">
        <v>-0.80022649999999995</v>
      </c>
      <c r="BO11">
        <v>-3.7948050000000002</v>
      </c>
      <c r="BP11">
        <v>-2.2370390000000002</v>
      </c>
      <c r="BQ11">
        <v>-4.0450815000000002</v>
      </c>
      <c r="BR11">
        <v>-0.63240800000000008</v>
      </c>
      <c r="BS11">
        <v>-2.675065</v>
      </c>
    </row>
    <row r="12" spans="1:71">
      <c r="A12" s="26">
        <v>9</v>
      </c>
      <c r="B12">
        <v>100</v>
      </c>
      <c r="C12">
        <v>0.80905000000000005</v>
      </c>
      <c r="D12">
        <v>0.2147</v>
      </c>
      <c r="E12">
        <v>33.333300000000001</v>
      </c>
      <c r="F12">
        <v>0.23620000000000002</v>
      </c>
      <c r="G12">
        <v>90.306150000000002</v>
      </c>
      <c r="H12">
        <v>1.0005500000000001</v>
      </c>
      <c r="I12">
        <v>20.75</v>
      </c>
      <c r="J12">
        <v>9.5</v>
      </c>
      <c r="K12">
        <v>9.5</v>
      </c>
      <c r="L12">
        <v>19</v>
      </c>
      <c r="M12">
        <v>8.5</v>
      </c>
      <c r="N12">
        <v>10</v>
      </c>
      <c r="O12">
        <v>9.5</v>
      </c>
      <c r="P12">
        <v>12.5</v>
      </c>
      <c r="Q12">
        <v>9</v>
      </c>
      <c r="R12">
        <v>7.5</v>
      </c>
      <c r="S12">
        <v>10.5</v>
      </c>
      <c r="T12">
        <v>9.5</v>
      </c>
      <c r="U12">
        <v>12</v>
      </c>
      <c r="V12">
        <v>11</v>
      </c>
      <c r="W12">
        <v>2.5</v>
      </c>
      <c r="X12">
        <v>1</v>
      </c>
      <c r="Y12">
        <v>3</v>
      </c>
      <c r="Z12">
        <v>4.5</v>
      </c>
      <c r="AA12">
        <v>3.5</v>
      </c>
      <c r="AB12">
        <v>5</v>
      </c>
      <c r="AC12">
        <v>7</v>
      </c>
      <c r="AD12">
        <v>7.5</v>
      </c>
      <c r="AE12">
        <v>9.5</v>
      </c>
      <c r="AF12">
        <v>8.5</v>
      </c>
      <c r="AG12">
        <v>9.5</v>
      </c>
      <c r="AH12">
        <v>12.5</v>
      </c>
      <c r="AI12">
        <v>7.5</v>
      </c>
      <c r="AJ12">
        <v>4.5</v>
      </c>
      <c r="AK12">
        <v>5.5</v>
      </c>
      <c r="AL12">
        <v>3.5</v>
      </c>
      <c r="AM12">
        <v>3</v>
      </c>
      <c r="AN12">
        <v>1</v>
      </c>
      <c r="AO12">
        <v>1</v>
      </c>
      <c r="AP12">
        <v>8</v>
      </c>
      <c r="AQ12">
        <v>0</v>
      </c>
      <c r="AR12">
        <v>7.5</v>
      </c>
      <c r="AS12">
        <v>2</v>
      </c>
      <c r="AT12">
        <v>6.5</v>
      </c>
      <c r="AU12">
        <v>5.5</v>
      </c>
      <c r="AV12">
        <v>8</v>
      </c>
      <c r="AW12">
        <v>9.5</v>
      </c>
      <c r="AX12">
        <v>5</v>
      </c>
      <c r="AY12">
        <v>7.5</v>
      </c>
      <c r="AZ12">
        <v>6.5</v>
      </c>
      <c r="BA12">
        <v>2.5</v>
      </c>
      <c r="BB12">
        <v>2.5</v>
      </c>
      <c r="BC12">
        <v>3.5</v>
      </c>
      <c r="BD12">
        <v>1.5</v>
      </c>
      <c r="BE12">
        <v>0.5</v>
      </c>
      <c r="BF12">
        <v>1.5</v>
      </c>
      <c r="BG12">
        <v>3</v>
      </c>
      <c r="BH12">
        <v>1</v>
      </c>
      <c r="BI12">
        <v>3</v>
      </c>
      <c r="BJ12">
        <v>5</v>
      </c>
      <c r="BK12">
        <v>9.5399999999999991</v>
      </c>
      <c r="BL12">
        <v>8</v>
      </c>
      <c r="BM12">
        <v>4.5</v>
      </c>
      <c r="BN12">
        <v>-0.83330149999999992</v>
      </c>
      <c r="BO12">
        <v>-4.0320179999999999</v>
      </c>
      <c r="BP12">
        <v>-1.2089354999999999</v>
      </c>
      <c r="BQ12">
        <v>-3.3514084999999998</v>
      </c>
      <c r="BR12">
        <v>-1.6496685</v>
      </c>
      <c r="BS12">
        <v>-3.0077135000000004</v>
      </c>
    </row>
    <row r="13" spans="1:71">
      <c r="A13" s="26">
        <v>10</v>
      </c>
      <c r="B13">
        <v>100</v>
      </c>
      <c r="C13">
        <v>0.94420000000000004</v>
      </c>
      <c r="D13">
        <v>0.21045</v>
      </c>
      <c r="E13">
        <v>31.818149999999999</v>
      </c>
      <c r="F13">
        <v>0.26439999999999997</v>
      </c>
      <c r="G13">
        <v>99.489800000000002</v>
      </c>
      <c r="H13">
        <v>0.73419999999999996</v>
      </c>
      <c r="I13">
        <v>18.164999999999999</v>
      </c>
      <c r="J13">
        <v>4</v>
      </c>
      <c r="K13">
        <v>8</v>
      </c>
      <c r="L13">
        <v>12</v>
      </c>
      <c r="M13">
        <v>10.5</v>
      </c>
      <c r="N13">
        <v>10</v>
      </c>
      <c r="O13">
        <v>10</v>
      </c>
      <c r="P13">
        <v>9.5</v>
      </c>
      <c r="Q13">
        <v>10</v>
      </c>
      <c r="R13">
        <v>7</v>
      </c>
      <c r="S13">
        <v>11</v>
      </c>
      <c r="T13">
        <v>11</v>
      </c>
      <c r="U13">
        <v>9</v>
      </c>
      <c r="V13">
        <v>12</v>
      </c>
      <c r="W13">
        <v>1</v>
      </c>
      <c r="X13">
        <v>2</v>
      </c>
      <c r="Y13">
        <v>3</v>
      </c>
      <c r="Z13">
        <v>6</v>
      </c>
      <c r="AA13">
        <v>6</v>
      </c>
      <c r="AB13">
        <v>6.5</v>
      </c>
      <c r="AC13">
        <v>10</v>
      </c>
      <c r="AD13">
        <v>7.5</v>
      </c>
      <c r="AE13">
        <v>8</v>
      </c>
      <c r="AF13">
        <v>4</v>
      </c>
      <c r="AG13">
        <v>4</v>
      </c>
      <c r="AH13">
        <v>10</v>
      </c>
      <c r="AI13">
        <v>8.5</v>
      </c>
      <c r="AJ13">
        <v>5</v>
      </c>
      <c r="AK13">
        <v>4.5</v>
      </c>
      <c r="AL13">
        <v>4.5</v>
      </c>
      <c r="AM13">
        <v>5.5</v>
      </c>
      <c r="AN13">
        <v>2.5</v>
      </c>
      <c r="AO13">
        <v>1.5</v>
      </c>
      <c r="AP13">
        <v>4</v>
      </c>
      <c r="AQ13">
        <v>0</v>
      </c>
      <c r="AR13">
        <v>11.5</v>
      </c>
      <c r="AS13">
        <v>0.5</v>
      </c>
      <c r="AT13">
        <v>10.5</v>
      </c>
      <c r="AU13">
        <v>5</v>
      </c>
      <c r="AV13">
        <v>6.5</v>
      </c>
      <c r="AW13">
        <v>7</v>
      </c>
      <c r="AX13">
        <v>9</v>
      </c>
      <c r="AY13">
        <v>3.5</v>
      </c>
      <c r="AZ13">
        <v>2.5</v>
      </c>
      <c r="BA13">
        <v>3.5</v>
      </c>
      <c r="BB13">
        <v>2</v>
      </c>
      <c r="BC13">
        <v>4</v>
      </c>
      <c r="BD13">
        <v>5</v>
      </c>
      <c r="BE13">
        <v>2.5</v>
      </c>
      <c r="BF13">
        <v>5</v>
      </c>
      <c r="BG13">
        <v>1.5</v>
      </c>
      <c r="BH13">
        <v>2</v>
      </c>
      <c r="BI13">
        <v>1</v>
      </c>
      <c r="BJ13">
        <v>3.5</v>
      </c>
      <c r="BK13">
        <v>9.77</v>
      </c>
      <c r="BL13">
        <v>8.5</v>
      </c>
      <c r="BM13">
        <v>4</v>
      </c>
      <c r="BN13">
        <v>-2.3218215</v>
      </c>
      <c r="BO13">
        <v>-4.0622290000000003</v>
      </c>
      <c r="BP13">
        <v>-0.16015700000000002</v>
      </c>
      <c r="BQ13">
        <v>-3.8436564999999998</v>
      </c>
      <c r="BR13">
        <v>-0.35563349999999999</v>
      </c>
      <c r="BS13">
        <v>-2.9991355</v>
      </c>
    </row>
    <row r="14" spans="1:71">
      <c r="A14" s="26">
        <v>11</v>
      </c>
      <c r="B14">
        <v>100</v>
      </c>
      <c r="C14">
        <v>1.6871999999999998</v>
      </c>
      <c r="D14">
        <v>0.25939999999999996</v>
      </c>
      <c r="E14">
        <v>39.898949999999999</v>
      </c>
      <c r="F14">
        <v>0.28844999999999998</v>
      </c>
      <c r="G14">
        <v>90.306100000000001</v>
      </c>
      <c r="H14">
        <v>0.8891</v>
      </c>
      <c r="I14">
        <v>22.064999999999998</v>
      </c>
      <c r="J14">
        <v>8</v>
      </c>
      <c r="K14">
        <v>8</v>
      </c>
      <c r="L14">
        <v>16</v>
      </c>
      <c r="M14">
        <v>9.5</v>
      </c>
      <c r="N14">
        <v>12</v>
      </c>
      <c r="O14">
        <v>11.5</v>
      </c>
      <c r="P14">
        <v>6.5</v>
      </c>
      <c r="Q14">
        <v>12.5</v>
      </c>
      <c r="R14">
        <v>8</v>
      </c>
      <c r="S14">
        <v>11</v>
      </c>
      <c r="T14">
        <v>7</v>
      </c>
      <c r="U14">
        <v>12</v>
      </c>
      <c r="V14">
        <v>10</v>
      </c>
      <c r="W14">
        <v>2</v>
      </c>
      <c r="X14">
        <v>2.5</v>
      </c>
      <c r="Y14">
        <v>1.5</v>
      </c>
      <c r="Z14">
        <v>3</v>
      </c>
      <c r="AA14">
        <v>6</v>
      </c>
      <c r="AB14">
        <v>9</v>
      </c>
      <c r="AC14">
        <v>10.5</v>
      </c>
      <c r="AD14">
        <v>5</v>
      </c>
      <c r="AE14">
        <v>8</v>
      </c>
      <c r="AF14">
        <v>6</v>
      </c>
      <c r="AG14">
        <v>8</v>
      </c>
      <c r="AH14">
        <v>9.5</v>
      </c>
      <c r="AI14">
        <v>6.5</v>
      </c>
      <c r="AJ14">
        <v>6</v>
      </c>
      <c r="AK14">
        <v>3</v>
      </c>
      <c r="AL14">
        <v>4</v>
      </c>
      <c r="AM14">
        <v>5</v>
      </c>
      <c r="AN14">
        <v>3</v>
      </c>
      <c r="AO14">
        <v>1.5</v>
      </c>
      <c r="AP14">
        <v>6</v>
      </c>
      <c r="AQ14">
        <v>0</v>
      </c>
      <c r="AR14">
        <v>8.5</v>
      </c>
      <c r="AS14">
        <v>1</v>
      </c>
      <c r="AT14">
        <v>10</v>
      </c>
      <c r="AU14">
        <v>7</v>
      </c>
      <c r="AV14">
        <v>7</v>
      </c>
      <c r="AW14">
        <v>6.5</v>
      </c>
      <c r="AX14">
        <v>7.5</v>
      </c>
      <c r="AY14">
        <v>5</v>
      </c>
      <c r="AZ14">
        <v>4.5</v>
      </c>
      <c r="BA14">
        <v>3.5</v>
      </c>
      <c r="BB14">
        <v>5</v>
      </c>
      <c r="BC14">
        <v>1.5</v>
      </c>
      <c r="BD14">
        <v>2</v>
      </c>
      <c r="BE14">
        <v>2</v>
      </c>
      <c r="BF14">
        <v>3</v>
      </c>
      <c r="BG14">
        <v>3</v>
      </c>
      <c r="BH14">
        <v>1.5</v>
      </c>
      <c r="BI14">
        <v>0.5</v>
      </c>
      <c r="BJ14">
        <v>5</v>
      </c>
      <c r="BK14">
        <v>9.5549999999999997</v>
      </c>
      <c r="BL14">
        <v>8.5</v>
      </c>
      <c r="BM14" t="e">
        <v>#VALUE!</v>
      </c>
      <c r="BN14">
        <v>-1.702134</v>
      </c>
      <c r="BO14">
        <v>-4.0166979999999999</v>
      </c>
      <c r="BP14">
        <v>-1.1648049999999999</v>
      </c>
      <c r="BQ14">
        <v>-4.0215475000000005</v>
      </c>
      <c r="BR14">
        <v>-0.79067299999999996</v>
      </c>
      <c r="BS14">
        <v>-1.8038935</v>
      </c>
    </row>
    <row r="15" spans="1:71">
      <c r="A15" s="26">
        <v>12</v>
      </c>
      <c r="B15">
        <v>100</v>
      </c>
      <c r="C15">
        <v>0.70799999999999996</v>
      </c>
      <c r="D15">
        <v>0.24614999999999998</v>
      </c>
      <c r="E15">
        <v>37.373699999999999</v>
      </c>
      <c r="F15">
        <v>0.25309999999999999</v>
      </c>
      <c r="G15">
        <v>90.306100000000001</v>
      </c>
      <c r="H15">
        <v>0.64779999999999993</v>
      </c>
      <c r="I15">
        <v>18</v>
      </c>
      <c r="J15">
        <v>6.5</v>
      </c>
      <c r="K15">
        <v>10</v>
      </c>
      <c r="L15">
        <v>16.5</v>
      </c>
      <c r="M15">
        <v>9.5</v>
      </c>
      <c r="N15">
        <v>10.5</v>
      </c>
      <c r="O15">
        <v>9.5</v>
      </c>
      <c r="P15">
        <v>8</v>
      </c>
      <c r="Q15">
        <v>12.5</v>
      </c>
      <c r="R15">
        <v>9</v>
      </c>
      <c r="S15">
        <v>10.5</v>
      </c>
      <c r="T15">
        <v>10</v>
      </c>
      <c r="U15">
        <v>10</v>
      </c>
      <c r="V15">
        <v>10.5</v>
      </c>
      <c r="W15">
        <v>2</v>
      </c>
      <c r="X15">
        <v>1.5</v>
      </c>
      <c r="Y15">
        <v>2</v>
      </c>
      <c r="Z15">
        <v>1</v>
      </c>
      <c r="AA15">
        <v>6</v>
      </c>
      <c r="AB15">
        <v>7.5</v>
      </c>
      <c r="AC15">
        <v>9.5</v>
      </c>
      <c r="AD15">
        <v>11.5</v>
      </c>
      <c r="AE15">
        <v>10</v>
      </c>
      <c r="AF15">
        <v>7.5</v>
      </c>
      <c r="AG15">
        <v>6.5</v>
      </c>
      <c r="AH15">
        <v>5.5</v>
      </c>
      <c r="AI15">
        <v>7.5</v>
      </c>
      <c r="AJ15">
        <v>4</v>
      </c>
      <c r="AK15">
        <v>5</v>
      </c>
      <c r="AL15">
        <v>4</v>
      </c>
      <c r="AM15">
        <v>6</v>
      </c>
      <c r="AN15">
        <v>2.5</v>
      </c>
      <c r="AO15">
        <v>0.5</v>
      </c>
      <c r="AP15">
        <v>7</v>
      </c>
      <c r="AQ15">
        <v>0</v>
      </c>
      <c r="AR15">
        <v>7.5</v>
      </c>
      <c r="AS15">
        <v>0.5</v>
      </c>
      <c r="AT15">
        <v>7.5</v>
      </c>
      <c r="AU15">
        <v>6</v>
      </c>
      <c r="AV15">
        <v>9.5</v>
      </c>
      <c r="AW15">
        <v>7</v>
      </c>
      <c r="AX15">
        <v>6.5</v>
      </c>
      <c r="AY15">
        <v>8.5</v>
      </c>
      <c r="AZ15">
        <v>6</v>
      </c>
      <c r="BA15">
        <v>4</v>
      </c>
      <c r="BB15">
        <v>4.5</v>
      </c>
      <c r="BC15">
        <v>2</v>
      </c>
      <c r="BD15">
        <v>3</v>
      </c>
      <c r="BE15">
        <v>2</v>
      </c>
      <c r="BF15">
        <v>1.5</v>
      </c>
      <c r="BG15">
        <v>1.5</v>
      </c>
      <c r="BH15">
        <v>1</v>
      </c>
      <c r="BI15">
        <v>0.5</v>
      </c>
      <c r="BJ15">
        <v>4</v>
      </c>
      <c r="BK15">
        <v>9.2650000000000006</v>
      </c>
      <c r="BL15">
        <v>8.5</v>
      </c>
      <c r="BM15">
        <v>6</v>
      </c>
      <c r="BN15">
        <v>-1.1901495</v>
      </c>
      <c r="BO15">
        <v>-4.1064509999999999</v>
      </c>
      <c r="BP15">
        <v>-1.3634355</v>
      </c>
      <c r="BQ15">
        <v>-3.9011769999999997</v>
      </c>
      <c r="BR15">
        <v>-1.5681945000000002</v>
      </c>
      <c r="BS15">
        <v>-2.6484125000000001</v>
      </c>
    </row>
    <row r="16" spans="1:71">
      <c r="A16" s="26">
        <v>13</v>
      </c>
      <c r="B16">
        <v>100</v>
      </c>
      <c r="C16">
        <v>1.5277500000000002</v>
      </c>
      <c r="D16">
        <v>0.23580000000000001</v>
      </c>
      <c r="E16">
        <v>35.858549999999994</v>
      </c>
      <c r="F16">
        <v>0.26315</v>
      </c>
      <c r="G16">
        <v>98.724500000000006</v>
      </c>
      <c r="H16">
        <v>0.61904999999999999</v>
      </c>
      <c r="I16">
        <v>19.935000000000002</v>
      </c>
      <c r="J16">
        <v>8.5</v>
      </c>
      <c r="K16">
        <v>6</v>
      </c>
      <c r="L16">
        <v>14.5</v>
      </c>
      <c r="M16">
        <v>7</v>
      </c>
      <c r="N16">
        <v>9.5</v>
      </c>
      <c r="O16">
        <v>9</v>
      </c>
      <c r="P16">
        <v>11.5</v>
      </c>
      <c r="Q16">
        <v>11.5</v>
      </c>
      <c r="R16">
        <v>8.5</v>
      </c>
      <c r="S16">
        <v>12</v>
      </c>
      <c r="T16">
        <v>8.5</v>
      </c>
      <c r="U16">
        <v>11.5</v>
      </c>
      <c r="V16">
        <v>11</v>
      </c>
      <c r="W16">
        <v>0</v>
      </c>
      <c r="X16">
        <v>2.5</v>
      </c>
      <c r="Y16">
        <v>3.5</v>
      </c>
      <c r="Z16">
        <v>6</v>
      </c>
      <c r="AA16">
        <v>3.5</v>
      </c>
      <c r="AB16">
        <v>4.5</v>
      </c>
      <c r="AC16">
        <v>9</v>
      </c>
      <c r="AD16">
        <v>12.5</v>
      </c>
      <c r="AE16">
        <v>6</v>
      </c>
      <c r="AF16">
        <v>6</v>
      </c>
      <c r="AG16">
        <v>8.5</v>
      </c>
      <c r="AH16">
        <v>7</v>
      </c>
      <c r="AI16">
        <v>8.5</v>
      </c>
      <c r="AJ16">
        <v>8</v>
      </c>
      <c r="AK16">
        <v>4</v>
      </c>
      <c r="AL16">
        <v>3.5</v>
      </c>
      <c r="AM16">
        <v>4</v>
      </c>
      <c r="AN16">
        <v>2</v>
      </c>
      <c r="AO16">
        <v>1</v>
      </c>
      <c r="AP16">
        <v>6</v>
      </c>
      <c r="AQ16">
        <v>0.5</v>
      </c>
      <c r="AR16">
        <v>11</v>
      </c>
      <c r="AS16">
        <v>1</v>
      </c>
      <c r="AT16">
        <v>12.5</v>
      </c>
      <c r="AU16">
        <v>6</v>
      </c>
      <c r="AV16">
        <v>6</v>
      </c>
      <c r="AW16">
        <v>6.5</v>
      </c>
      <c r="AX16">
        <v>7</v>
      </c>
      <c r="AY16">
        <v>4</v>
      </c>
      <c r="AZ16">
        <v>3.5</v>
      </c>
      <c r="BA16">
        <v>2.5</v>
      </c>
      <c r="BB16">
        <v>3</v>
      </c>
      <c r="BC16">
        <v>3</v>
      </c>
      <c r="BD16">
        <v>2</v>
      </c>
      <c r="BE16">
        <v>0.5</v>
      </c>
      <c r="BF16">
        <v>2.5</v>
      </c>
      <c r="BG16">
        <v>2.5</v>
      </c>
      <c r="BH16">
        <v>2.5</v>
      </c>
      <c r="BI16">
        <v>0.5</v>
      </c>
      <c r="BJ16">
        <v>7</v>
      </c>
      <c r="BK16">
        <v>9.4050000000000011</v>
      </c>
      <c r="BL16">
        <v>7.5</v>
      </c>
      <c r="BM16" t="e">
        <v>#VALUE!</v>
      </c>
      <c r="BN16">
        <v>-1.670323</v>
      </c>
      <c r="BO16">
        <v>-3.9453234999999998</v>
      </c>
      <c r="BP16">
        <v>-0.16563750000000005</v>
      </c>
      <c r="BQ16">
        <v>-3.6266379999999998</v>
      </c>
      <c r="BR16">
        <v>0.44112450000000003</v>
      </c>
      <c r="BS16">
        <v>-1.9550325</v>
      </c>
    </row>
    <row r="17" spans="1:71">
      <c r="A17" s="26">
        <v>14</v>
      </c>
      <c r="B17">
        <v>100</v>
      </c>
      <c r="C17">
        <v>0.91369999999999996</v>
      </c>
      <c r="D17">
        <v>0.24895</v>
      </c>
      <c r="E17">
        <v>37.373699999999999</v>
      </c>
      <c r="F17">
        <v>0.23139999999999999</v>
      </c>
      <c r="G17">
        <v>95.663250000000005</v>
      </c>
      <c r="H17">
        <v>0.80769999999999997</v>
      </c>
      <c r="I17">
        <v>19.649999999999999</v>
      </c>
      <c r="J17">
        <v>9.5</v>
      </c>
      <c r="K17">
        <v>9.5</v>
      </c>
      <c r="L17">
        <v>19</v>
      </c>
      <c r="M17">
        <v>7.5</v>
      </c>
      <c r="N17">
        <v>8.5</v>
      </c>
      <c r="O17">
        <v>9</v>
      </c>
      <c r="P17">
        <v>8</v>
      </c>
      <c r="Q17">
        <v>11</v>
      </c>
      <c r="R17">
        <v>10.5</v>
      </c>
      <c r="S17">
        <v>12.5</v>
      </c>
      <c r="T17">
        <v>9</v>
      </c>
      <c r="U17">
        <v>13</v>
      </c>
      <c r="V17">
        <v>11</v>
      </c>
      <c r="W17">
        <v>1.5</v>
      </c>
      <c r="X17">
        <v>3</v>
      </c>
      <c r="Y17">
        <v>4.5</v>
      </c>
      <c r="Z17">
        <v>2</v>
      </c>
      <c r="AA17">
        <v>1.5</v>
      </c>
      <c r="AB17">
        <v>7</v>
      </c>
      <c r="AC17">
        <v>8.5</v>
      </c>
      <c r="AD17">
        <v>8.5</v>
      </c>
      <c r="AE17">
        <v>9.5</v>
      </c>
      <c r="AF17">
        <v>6</v>
      </c>
      <c r="AG17">
        <v>9.5</v>
      </c>
      <c r="AH17">
        <v>9.5</v>
      </c>
      <c r="AI17">
        <v>8.5</v>
      </c>
      <c r="AJ17">
        <v>6.5</v>
      </c>
      <c r="AK17">
        <v>5</v>
      </c>
      <c r="AL17">
        <v>4.5</v>
      </c>
      <c r="AM17">
        <v>0.5</v>
      </c>
      <c r="AN17">
        <v>3</v>
      </c>
      <c r="AO17">
        <v>1</v>
      </c>
      <c r="AP17">
        <v>5.5</v>
      </c>
      <c r="AQ17">
        <v>1</v>
      </c>
      <c r="AR17">
        <v>10.5</v>
      </c>
      <c r="AS17">
        <v>0.5</v>
      </c>
      <c r="AT17">
        <v>12.5</v>
      </c>
      <c r="AU17">
        <v>6.5</v>
      </c>
      <c r="AV17">
        <v>9</v>
      </c>
      <c r="AW17">
        <v>5</v>
      </c>
      <c r="AX17">
        <v>4.5</v>
      </c>
      <c r="AY17">
        <v>2.5</v>
      </c>
      <c r="AZ17">
        <v>4</v>
      </c>
      <c r="BA17">
        <v>3.5</v>
      </c>
      <c r="BB17">
        <v>3.5</v>
      </c>
      <c r="BC17">
        <v>2</v>
      </c>
      <c r="BD17">
        <v>4</v>
      </c>
      <c r="BE17">
        <v>2.5</v>
      </c>
      <c r="BF17">
        <v>3</v>
      </c>
      <c r="BG17">
        <v>0.5</v>
      </c>
      <c r="BH17">
        <v>0.5</v>
      </c>
      <c r="BI17">
        <v>0.5</v>
      </c>
      <c r="BJ17">
        <v>8.5</v>
      </c>
      <c r="BK17">
        <v>9.5299999999999994</v>
      </c>
      <c r="BL17">
        <v>7.5</v>
      </c>
      <c r="BM17">
        <v>5</v>
      </c>
      <c r="BN17">
        <v>-1.7655615</v>
      </c>
      <c r="BO17">
        <v>-3.7332444999999996</v>
      </c>
      <c r="BP17">
        <v>-0.38535400000000003</v>
      </c>
      <c r="BQ17">
        <v>-3.6063375000000004</v>
      </c>
      <c r="BR17">
        <v>0.76905500000000004</v>
      </c>
      <c r="BS17">
        <v>-1.912277</v>
      </c>
    </row>
    <row r="18" spans="1:71">
      <c r="A18" s="26">
        <v>15</v>
      </c>
      <c r="B18">
        <v>100</v>
      </c>
      <c r="C18">
        <v>0.75870000000000004</v>
      </c>
      <c r="D18">
        <v>0.24859999999999999</v>
      </c>
      <c r="E18">
        <v>37.373699999999999</v>
      </c>
      <c r="F18">
        <v>0.25649999999999995</v>
      </c>
      <c r="G18">
        <v>91.836749999999995</v>
      </c>
      <c r="H18">
        <v>0.73764999999999992</v>
      </c>
      <c r="I18">
        <v>16</v>
      </c>
      <c r="J18">
        <v>9.5</v>
      </c>
      <c r="K18">
        <v>8</v>
      </c>
      <c r="L18">
        <v>17.5</v>
      </c>
      <c r="M18">
        <v>8.5</v>
      </c>
      <c r="N18">
        <v>12</v>
      </c>
      <c r="O18">
        <v>9.5</v>
      </c>
      <c r="P18">
        <v>8</v>
      </c>
      <c r="Q18">
        <v>12.5</v>
      </c>
      <c r="R18">
        <v>8.5</v>
      </c>
      <c r="S18">
        <v>10.5</v>
      </c>
      <c r="T18">
        <v>9.5</v>
      </c>
      <c r="U18">
        <v>11.5</v>
      </c>
      <c r="V18">
        <v>9.5</v>
      </c>
      <c r="W18">
        <v>0.5</v>
      </c>
      <c r="X18">
        <v>2.5</v>
      </c>
      <c r="Y18">
        <v>4</v>
      </c>
      <c r="Z18">
        <v>4.5</v>
      </c>
      <c r="AA18">
        <v>4</v>
      </c>
      <c r="AB18">
        <v>4</v>
      </c>
      <c r="AC18">
        <v>7.5</v>
      </c>
      <c r="AD18">
        <v>14</v>
      </c>
      <c r="AE18">
        <v>8</v>
      </c>
      <c r="AF18">
        <v>6</v>
      </c>
      <c r="AG18">
        <v>9.5</v>
      </c>
      <c r="AH18">
        <v>5</v>
      </c>
      <c r="AI18">
        <v>5</v>
      </c>
      <c r="AJ18">
        <v>8</v>
      </c>
      <c r="AK18">
        <v>8.5</v>
      </c>
      <c r="AL18">
        <v>3</v>
      </c>
      <c r="AM18">
        <v>2</v>
      </c>
      <c r="AN18">
        <v>3</v>
      </c>
      <c r="AO18">
        <v>1</v>
      </c>
      <c r="AP18">
        <v>6</v>
      </c>
      <c r="AQ18">
        <v>0</v>
      </c>
      <c r="AR18">
        <v>5.5</v>
      </c>
      <c r="AS18">
        <v>0</v>
      </c>
      <c r="AT18">
        <v>10</v>
      </c>
      <c r="AU18">
        <v>4</v>
      </c>
      <c r="AV18">
        <v>10</v>
      </c>
      <c r="AW18">
        <v>7</v>
      </c>
      <c r="AX18">
        <v>6.5</v>
      </c>
      <c r="AY18">
        <v>6.5</v>
      </c>
      <c r="AZ18">
        <v>4</v>
      </c>
      <c r="BA18">
        <v>4.5</v>
      </c>
      <c r="BB18">
        <v>5</v>
      </c>
      <c r="BC18">
        <v>3</v>
      </c>
      <c r="BD18">
        <v>2</v>
      </c>
      <c r="BE18">
        <v>2.5</v>
      </c>
      <c r="BF18">
        <v>2.5</v>
      </c>
      <c r="BG18">
        <v>3</v>
      </c>
      <c r="BH18">
        <v>3</v>
      </c>
      <c r="BI18">
        <v>0.5</v>
      </c>
      <c r="BJ18">
        <v>4.5</v>
      </c>
      <c r="BK18">
        <v>9.8800000000000008</v>
      </c>
      <c r="BL18">
        <v>9</v>
      </c>
      <c r="BM18">
        <v>6</v>
      </c>
      <c r="BN18">
        <v>-1.5585720000000001</v>
      </c>
      <c r="BO18">
        <v>-4.0516505</v>
      </c>
      <c r="BP18">
        <v>-2.0583080000000002</v>
      </c>
      <c r="BQ18">
        <v>-4.2921930000000001</v>
      </c>
      <c r="BR18">
        <v>-1.0348674999999998</v>
      </c>
      <c r="BS18">
        <v>-3.3178665000000001</v>
      </c>
    </row>
    <row r="19" spans="1:71">
      <c r="A19" s="26">
        <v>16</v>
      </c>
      <c r="B19">
        <v>100</v>
      </c>
      <c r="C19">
        <v>0.69290000000000007</v>
      </c>
      <c r="D19">
        <v>0.23959999999999998</v>
      </c>
      <c r="E19">
        <v>36.868650000000002</v>
      </c>
      <c r="F19">
        <v>0.23959999999999998</v>
      </c>
      <c r="G19">
        <v>95.663250000000005</v>
      </c>
      <c r="H19">
        <v>0.46389999999999998</v>
      </c>
      <c r="I19">
        <v>21</v>
      </c>
      <c r="J19">
        <v>5.5</v>
      </c>
      <c r="K19">
        <v>11</v>
      </c>
      <c r="L19">
        <v>16.5</v>
      </c>
      <c r="M19">
        <v>9</v>
      </c>
      <c r="N19">
        <v>8</v>
      </c>
      <c r="O19">
        <v>12</v>
      </c>
      <c r="P19">
        <v>10.5</v>
      </c>
      <c r="Q19">
        <v>11.5</v>
      </c>
      <c r="R19">
        <v>8.5</v>
      </c>
      <c r="S19">
        <v>10</v>
      </c>
      <c r="T19">
        <v>8.5</v>
      </c>
      <c r="U19">
        <v>10.5</v>
      </c>
      <c r="V19">
        <v>11.5</v>
      </c>
      <c r="W19">
        <v>2</v>
      </c>
      <c r="X19">
        <v>1.5</v>
      </c>
      <c r="Y19">
        <v>2.5</v>
      </c>
      <c r="Z19">
        <v>3.5</v>
      </c>
      <c r="AA19">
        <v>3.5</v>
      </c>
      <c r="AB19">
        <v>7</v>
      </c>
      <c r="AC19">
        <v>9</v>
      </c>
      <c r="AD19">
        <v>6</v>
      </c>
      <c r="AE19">
        <v>11</v>
      </c>
      <c r="AF19">
        <v>10.5</v>
      </c>
      <c r="AG19">
        <v>5.5</v>
      </c>
      <c r="AH19">
        <v>9.5</v>
      </c>
      <c r="AI19">
        <v>4.5</v>
      </c>
      <c r="AJ19">
        <v>8.5</v>
      </c>
      <c r="AK19">
        <v>7.5</v>
      </c>
      <c r="AL19">
        <v>4</v>
      </c>
      <c r="AM19">
        <v>2.5</v>
      </c>
      <c r="AN19">
        <v>0.5</v>
      </c>
      <c r="AO19">
        <v>1</v>
      </c>
      <c r="AP19">
        <v>10.5</v>
      </c>
      <c r="AQ19">
        <v>0</v>
      </c>
      <c r="AR19">
        <v>9</v>
      </c>
      <c r="AS19">
        <v>0.5</v>
      </c>
      <c r="AT19">
        <v>11.5</v>
      </c>
      <c r="AU19">
        <v>4</v>
      </c>
      <c r="AV19">
        <v>6.5</v>
      </c>
      <c r="AW19">
        <v>6.5</v>
      </c>
      <c r="AX19">
        <v>4.5</v>
      </c>
      <c r="AY19">
        <v>3</v>
      </c>
      <c r="AZ19">
        <v>4.5</v>
      </c>
      <c r="BA19">
        <v>3.5</v>
      </c>
      <c r="BB19">
        <v>3.5</v>
      </c>
      <c r="BC19">
        <v>5</v>
      </c>
      <c r="BD19">
        <v>3.5</v>
      </c>
      <c r="BE19">
        <v>1</v>
      </c>
      <c r="BF19">
        <v>2.5</v>
      </c>
      <c r="BG19">
        <v>2</v>
      </c>
      <c r="BH19">
        <v>0</v>
      </c>
      <c r="BI19">
        <v>1</v>
      </c>
      <c r="BJ19">
        <v>7.5</v>
      </c>
      <c r="BK19">
        <v>9.4400000000000013</v>
      </c>
      <c r="BL19">
        <v>8</v>
      </c>
      <c r="BM19" t="e">
        <v>#VALUE!</v>
      </c>
      <c r="BN19">
        <v>0.17122799999999999</v>
      </c>
      <c r="BO19">
        <v>-3.8776545000000002</v>
      </c>
      <c r="BP19">
        <v>-0.34166600000000003</v>
      </c>
      <c r="BQ19">
        <v>-3.6312150000000001</v>
      </c>
      <c r="BR19">
        <v>0.73061849999999995</v>
      </c>
      <c r="BS19">
        <v>-2.4630039999999997</v>
      </c>
    </row>
    <row r="20" spans="1:71">
      <c r="A20" s="26">
        <v>17</v>
      </c>
      <c r="B20">
        <v>100</v>
      </c>
      <c r="C20">
        <v>0.81774999999999998</v>
      </c>
      <c r="D20">
        <v>0.248</v>
      </c>
      <c r="E20">
        <v>37.373699999999999</v>
      </c>
      <c r="F20">
        <v>0.23514999999999997</v>
      </c>
      <c r="G20">
        <v>86.479600000000005</v>
      </c>
      <c r="H20">
        <v>1.0204500000000001</v>
      </c>
      <c r="I20">
        <v>19.100000000000001</v>
      </c>
      <c r="J20">
        <v>7.5</v>
      </c>
      <c r="K20">
        <v>10.5</v>
      </c>
      <c r="L20">
        <v>18</v>
      </c>
      <c r="M20">
        <v>8.5</v>
      </c>
      <c r="N20">
        <v>10.5</v>
      </c>
      <c r="O20">
        <v>9.5</v>
      </c>
      <c r="P20">
        <v>11</v>
      </c>
      <c r="Q20">
        <v>9.5</v>
      </c>
      <c r="R20">
        <v>9</v>
      </c>
      <c r="S20">
        <v>11</v>
      </c>
      <c r="T20">
        <v>9</v>
      </c>
      <c r="U20">
        <v>10.5</v>
      </c>
      <c r="V20">
        <v>11.5</v>
      </c>
      <c r="W20">
        <v>2</v>
      </c>
      <c r="X20">
        <v>1.5</v>
      </c>
      <c r="Y20">
        <v>4</v>
      </c>
      <c r="Z20">
        <v>5</v>
      </c>
      <c r="AA20">
        <v>2.5</v>
      </c>
      <c r="AB20">
        <v>6.5</v>
      </c>
      <c r="AC20">
        <v>8</v>
      </c>
      <c r="AD20">
        <v>7</v>
      </c>
      <c r="AE20">
        <v>10.5</v>
      </c>
      <c r="AF20">
        <v>9</v>
      </c>
      <c r="AG20">
        <v>7.5</v>
      </c>
      <c r="AH20">
        <v>10</v>
      </c>
      <c r="AI20">
        <v>3.5</v>
      </c>
      <c r="AJ20">
        <v>4.5</v>
      </c>
      <c r="AK20">
        <v>6</v>
      </c>
      <c r="AL20">
        <v>3.5</v>
      </c>
      <c r="AM20">
        <v>4.5</v>
      </c>
      <c r="AN20">
        <v>4</v>
      </c>
      <c r="AO20">
        <v>0.5</v>
      </c>
      <c r="AP20">
        <v>9</v>
      </c>
      <c r="AQ20">
        <v>0.5</v>
      </c>
      <c r="AR20">
        <v>4.5</v>
      </c>
      <c r="AS20">
        <v>0</v>
      </c>
      <c r="AT20">
        <v>10</v>
      </c>
      <c r="AU20">
        <v>3.5</v>
      </c>
      <c r="AV20">
        <v>10.5</v>
      </c>
      <c r="AW20">
        <v>6.5</v>
      </c>
      <c r="AX20">
        <v>8.5</v>
      </c>
      <c r="AY20">
        <v>4</v>
      </c>
      <c r="AZ20">
        <v>7</v>
      </c>
      <c r="BA20">
        <v>3</v>
      </c>
      <c r="BB20">
        <v>2</v>
      </c>
      <c r="BC20">
        <v>2</v>
      </c>
      <c r="BD20">
        <v>3.5</v>
      </c>
      <c r="BE20">
        <v>1.5</v>
      </c>
      <c r="BF20">
        <v>4</v>
      </c>
      <c r="BG20">
        <v>2.5</v>
      </c>
      <c r="BH20">
        <v>1</v>
      </c>
      <c r="BI20">
        <v>2.5</v>
      </c>
      <c r="BJ20">
        <v>4</v>
      </c>
      <c r="BK20">
        <v>9.5299999999999994</v>
      </c>
      <c r="BL20">
        <v>8.75</v>
      </c>
      <c r="BM20" t="e">
        <v>#VALUE!</v>
      </c>
      <c r="BN20">
        <v>-0.46595999999999999</v>
      </c>
      <c r="BO20">
        <v>-3.7304189999999999</v>
      </c>
      <c r="BP20">
        <v>-2.0065195</v>
      </c>
      <c r="BQ20">
        <v>-4.1108100000000007</v>
      </c>
      <c r="BR20">
        <v>-0.68066749999999998</v>
      </c>
      <c r="BS20">
        <v>-3.3820290000000002</v>
      </c>
    </row>
    <row r="21" spans="1:71">
      <c r="A21" s="26">
        <v>18</v>
      </c>
      <c r="B21">
        <v>100</v>
      </c>
      <c r="C21">
        <v>1.0285</v>
      </c>
      <c r="D21">
        <v>0.25655</v>
      </c>
      <c r="E21">
        <v>37.878749999999997</v>
      </c>
      <c r="F21">
        <v>0.26264999999999999</v>
      </c>
      <c r="G21">
        <v>88.775499999999994</v>
      </c>
      <c r="H21">
        <v>0.57889999999999997</v>
      </c>
      <c r="I21">
        <v>22.835000000000001</v>
      </c>
      <c r="J21">
        <v>9</v>
      </c>
      <c r="K21">
        <v>8.5</v>
      </c>
      <c r="L21">
        <v>17.5</v>
      </c>
      <c r="M21">
        <v>11</v>
      </c>
      <c r="N21">
        <v>8.5</v>
      </c>
      <c r="O21">
        <v>10.5</v>
      </c>
      <c r="P21">
        <v>9</v>
      </c>
      <c r="Q21">
        <v>11</v>
      </c>
      <c r="R21">
        <v>7</v>
      </c>
      <c r="S21">
        <v>10</v>
      </c>
      <c r="T21">
        <v>12</v>
      </c>
      <c r="U21">
        <v>9.5</v>
      </c>
      <c r="V21">
        <v>11.5</v>
      </c>
      <c r="W21">
        <v>0.5</v>
      </c>
      <c r="X21">
        <v>2.5</v>
      </c>
      <c r="Y21">
        <v>0.5</v>
      </c>
      <c r="Z21">
        <v>4.5</v>
      </c>
      <c r="AA21">
        <v>6.5</v>
      </c>
      <c r="AB21">
        <v>7</v>
      </c>
      <c r="AC21">
        <v>5</v>
      </c>
      <c r="AD21">
        <v>12</v>
      </c>
      <c r="AE21">
        <v>8.5</v>
      </c>
      <c r="AF21">
        <v>12</v>
      </c>
      <c r="AG21">
        <v>9</v>
      </c>
      <c r="AH21">
        <v>7.5</v>
      </c>
      <c r="AI21">
        <v>4</v>
      </c>
      <c r="AJ21">
        <v>4.5</v>
      </c>
      <c r="AK21">
        <v>4.5</v>
      </c>
      <c r="AL21">
        <v>2.5</v>
      </c>
      <c r="AM21">
        <v>4</v>
      </c>
      <c r="AN21">
        <v>1.5</v>
      </c>
      <c r="AO21">
        <v>3.5</v>
      </c>
      <c r="AP21">
        <v>12</v>
      </c>
      <c r="AQ21">
        <v>1.5</v>
      </c>
      <c r="AR21">
        <v>8</v>
      </c>
      <c r="AS21">
        <v>1.5</v>
      </c>
      <c r="AT21">
        <v>5.5</v>
      </c>
      <c r="AU21">
        <v>3.5</v>
      </c>
      <c r="AV21">
        <v>10</v>
      </c>
      <c r="AW21">
        <v>7</v>
      </c>
      <c r="AX21">
        <v>5</v>
      </c>
      <c r="AY21">
        <v>6</v>
      </c>
      <c r="AZ21">
        <v>4</v>
      </c>
      <c r="BA21">
        <v>4.5</v>
      </c>
      <c r="BB21">
        <v>2.5</v>
      </c>
      <c r="BC21">
        <v>1</v>
      </c>
      <c r="BD21">
        <v>2</v>
      </c>
      <c r="BE21">
        <v>0.5</v>
      </c>
      <c r="BF21">
        <v>1.5</v>
      </c>
      <c r="BG21">
        <v>3</v>
      </c>
      <c r="BH21">
        <v>4.5</v>
      </c>
      <c r="BI21">
        <v>0.5</v>
      </c>
      <c r="BJ21">
        <v>6</v>
      </c>
      <c r="BK21">
        <v>9.35</v>
      </c>
      <c r="BL21">
        <v>8</v>
      </c>
      <c r="BM21">
        <v>1</v>
      </c>
      <c r="BN21">
        <v>0.61056250000000001</v>
      </c>
      <c r="BO21">
        <v>-3.3808885000000002</v>
      </c>
      <c r="BP21">
        <v>-0.56547100000000006</v>
      </c>
      <c r="BQ21">
        <v>-3.4533290000000001</v>
      </c>
      <c r="BR21">
        <v>-1.5935774999999999</v>
      </c>
      <c r="BS21">
        <v>-2.431988</v>
      </c>
    </row>
    <row r="22" spans="1:71">
      <c r="A22" s="26" t="s">
        <v>90</v>
      </c>
      <c r="B22">
        <v>100</v>
      </c>
      <c r="C22">
        <v>0.90960000000000008</v>
      </c>
      <c r="D22">
        <v>0.20150000000000001</v>
      </c>
      <c r="E22">
        <v>30.808049999999998</v>
      </c>
      <c r="F22">
        <v>0.23465</v>
      </c>
      <c r="G22">
        <v>90.306100000000001</v>
      </c>
      <c r="H22">
        <v>1.3</v>
      </c>
      <c r="I22">
        <v>18.100000000000001</v>
      </c>
      <c r="J22">
        <v>17</v>
      </c>
      <c r="K22">
        <v>8.5</v>
      </c>
      <c r="L22">
        <v>25.5</v>
      </c>
      <c r="M22">
        <v>8.5</v>
      </c>
      <c r="N22">
        <v>8.5</v>
      </c>
      <c r="O22">
        <v>10</v>
      </c>
      <c r="P22">
        <v>10</v>
      </c>
      <c r="Q22">
        <v>10</v>
      </c>
      <c r="R22">
        <v>11.5</v>
      </c>
      <c r="S22">
        <v>12</v>
      </c>
      <c r="T22">
        <v>10.5</v>
      </c>
      <c r="U22">
        <v>9</v>
      </c>
      <c r="V22">
        <v>10</v>
      </c>
      <c r="W22">
        <v>0</v>
      </c>
      <c r="X22">
        <v>0.5</v>
      </c>
      <c r="Y22">
        <v>2</v>
      </c>
      <c r="Z22">
        <v>6.5</v>
      </c>
      <c r="AA22">
        <v>5.5</v>
      </c>
      <c r="AB22">
        <v>5</v>
      </c>
      <c r="AC22">
        <v>8.5</v>
      </c>
      <c r="AD22">
        <v>9.5</v>
      </c>
      <c r="AE22">
        <v>8.5</v>
      </c>
      <c r="AF22">
        <v>4</v>
      </c>
      <c r="AG22">
        <v>17</v>
      </c>
      <c r="AH22">
        <v>7.5</v>
      </c>
      <c r="AI22">
        <v>7</v>
      </c>
      <c r="AJ22">
        <v>6</v>
      </c>
      <c r="AK22">
        <v>4</v>
      </c>
      <c r="AL22">
        <v>3</v>
      </c>
      <c r="AM22">
        <v>2.5</v>
      </c>
      <c r="AN22">
        <v>2</v>
      </c>
      <c r="AO22">
        <v>1</v>
      </c>
      <c r="AP22">
        <v>3.5</v>
      </c>
      <c r="AQ22">
        <v>2</v>
      </c>
      <c r="AR22">
        <v>8</v>
      </c>
      <c r="AS22">
        <v>1.5</v>
      </c>
      <c r="AT22">
        <v>8.5</v>
      </c>
      <c r="AU22">
        <v>5</v>
      </c>
      <c r="AV22">
        <v>7.5</v>
      </c>
      <c r="AW22">
        <v>7.5</v>
      </c>
      <c r="AX22">
        <v>6.5</v>
      </c>
      <c r="AY22">
        <v>6</v>
      </c>
      <c r="AZ22">
        <v>4</v>
      </c>
      <c r="BA22">
        <v>6</v>
      </c>
      <c r="BB22">
        <v>2</v>
      </c>
      <c r="BC22">
        <v>4.5</v>
      </c>
      <c r="BD22">
        <v>2.5</v>
      </c>
      <c r="BE22">
        <v>2.5</v>
      </c>
      <c r="BF22">
        <v>5</v>
      </c>
      <c r="BG22">
        <v>2</v>
      </c>
      <c r="BH22">
        <v>1.5</v>
      </c>
      <c r="BI22">
        <v>0.5</v>
      </c>
      <c r="BJ22">
        <v>3.5</v>
      </c>
      <c r="BK22">
        <v>9.6900000000000013</v>
      </c>
      <c r="BL22">
        <v>9</v>
      </c>
      <c r="BM22">
        <v>6</v>
      </c>
      <c r="BN22">
        <v>-2.4912814999999999</v>
      </c>
      <c r="BO22">
        <v>-3.2868145000000002</v>
      </c>
      <c r="BP22">
        <v>-1.331248</v>
      </c>
      <c r="BQ22">
        <v>-3.6927300000000001</v>
      </c>
      <c r="BR22">
        <v>-1.2162495</v>
      </c>
      <c r="BS22">
        <v>-2.7249515</v>
      </c>
    </row>
    <row r="23" spans="1:71">
      <c r="A23" s="26">
        <v>20</v>
      </c>
      <c r="B23">
        <v>100</v>
      </c>
      <c r="C23">
        <v>0.80679999999999996</v>
      </c>
      <c r="D23">
        <v>0.21970000000000001</v>
      </c>
      <c r="E23">
        <v>33.333300000000001</v>
      </c>
      <c r="F23">
        <v>0.23354999999999998</v>
      </c>
      <c r="G23">
        <v>101.0204</v>
      </c>
      <c r="H23">
        <v>0.69230000000000003</v>
      </c>
      <c r="I23">
        <v>17.364999999999998</v>
      </c>
      <c r="J23">
        <v>9.5</v>
      </c>
      <c r="K23">
        <v>9</v>
      </c>
      <c r="L23">
        <v>18.5</v>
      </c>
      <c r="M23">
        <v>9.5</v>
      </c>
      <c r="N23">
        <v>8</v>
      </c>
      <c r="O23">
        <v>10.5</v>
      </c>
      <c r="P23">
        <v>8.5</v>
      </c>
      <c r="Q23">
        <v>12</v>
      </c>
      <c r="R23">
        <v>8.5</v>
      </c>
      <c r="S23">
        <v>10.5</v>
      </c>
      <c r="T23">
        <v>10.5</v>
      </c>
      <c r="U23">
        <v>10.5</v>
      </c>
      <c r="V23">
        <v>11.5</v>
      </c>
      <c r="W23">
        <v>1</v>
      </c>
      <c r="X23">
        <v>3.5</v>
      </c>
      <c r="Y23">
        <v>4.5</v>
      </c>
      <c r="Z23">
        <v>3</v>
      </c>
      <c r="AA23">
        <v>4.5</v>
      </c>
      <c r="AB23">
        <v>5</v>
      </c>
      <c r="AC23">
        <v>4</v>
      </c>
      <c r="AD23">
        <v>9.5</v>
      </c>
      <c r="AE23">
        <v>9</v>
      </c>
      <c r="AF23">
        <v>7.5</v>
      </c>
      <c r="AG23">
        <v>9.5</v>
      </c>
      <c r="AH23">
        <v>10</v>
      </c>
      <c r="AI23">
        <v>11</v>
      </c>
      <c r="AJ23">
        <v>3.5</v>
      </c>
      <c r="AK23">
        <v>5</v>
      </c>
      <c r="AL23">
        <v>2.5</v>
      </c>
      <c r="AM23">
        <v>4.5</v>
      </c>
      <c r="AN23">
        <v>1.5</v>
      </c>
      <c r="AO23">
        <v>1</v>
      </c>
      <c r="AP23">
        <v>7.5</v>
      </c>
      <c r="AQ23">
        <v>0.5</v>
      </c>
      <c r="AR23">
        <v>7.5</v>
      </c>
      <c r="AS23">
        <v>0.5</v>
      </c>
      <c r="AT23">
        <v>9.5</v>
      </c>
      <c r="AU23">
        <v>4</v>
      </c>
      <c r="AV23">
        <v>7</v>
      </c>
      <c r="AW23">
        <v>6.5</v>
      </c>
      <c r="AX23">
        <v>6</v>
      </c>
      <c r="AY23">
        <v>5.5</v>
      </c>
      <c r="AZ23">
        <v>3.5</v>
      </c>
      <c r="BA23">
        <v>3.5</v>
      </c>
      <c r="BB23">
        <v>8.5</v>
      </c>
      <c r="BC23">
        <v>4</v>
      </c>
      <c r="BD23">
        <v>1</v>
      </c>
      <c r="BE23">
        <v>4</v>
      </c>
      <c r="BF23">
        <v>1.5</v>
      </c>
      <c r="BG23">
        <v>3.5</v>
      </c>
      <c r="BH23">
        <v>1</v>
      </c>
      <c r="BI23">
        <v>1</v>
      </c>
      <c r="BJ23">
        <v>4</v>
      </c>
      <c r="BK23">
        <v>9.625</v>
      </c>
      <c r="BL23">
        <v>9.25</v>
      </c>
      <c r="BM23" t="e">
        <v>#VALUE!</v>
      </c>
      <c r="BN23">
        <v>-1.0176229999999999</v>
      </c>
      <c r="BO23">
        <v>-3.6582819999999998</v>
      </c>
      <c r="BP23">
        <v>-1.0032079999999999</v>
      </c>
      <c r="BQ23">
        <v>-3.9064874999999999</v>
      </c>
      <c r="BR23">
        <v>-0.83773399999999998</v>
      </c>
      <c r="BS23">
        <v>-2.8545695000000002</v>
      </c>
    </row>
    <row r="24" spans="1:71">
      <c r="A24" s="26">
        <v>21</v>
      </c>
      <c r="B24">
        <v>100</v>
      </c>
      <c r="C24">
        <v>1.4120499999999998</v>
      </c>
      <c r="D24">
        <v>0.25609999999999999</v>
      </c>
      <c r="E24">
        <v>39.393900000000002</v>
      </c>
      <c r="F24">
        <v>0.2379</v>
      </c>
      <c r="G24">
        <v>94.897950000000009</v>
      </c>
      <c r="H24">
        <v>0.82955000000000001</v>
      </c>
      <c r="I24">
        <v>22.5</v>
      </c>
      <c r="J24">
        <v>10</v>
      </c>
      <c r="K24">
        <v>11.5</v>
      </c>
      <c r="L24">
        <v>21.5</v>
      </c>
      <c r="M24">
        <v>11</v>
      </c>
      <c r="N24">
        <v>10.5</v>
      </c>
      <c r="O24">
        <v>10.5</v>
      </c>
      <c r="P24">
        <v>11</v>
      </c>
      <c r="Q24">
        <v>12</v>
      </c>
      <c r="R24">
        <v>7</v>
      </c>
      <c r="S24">
        <v>8</v>
      </c>
      <c r="T24">
        <v>9</v>
      </c>
      <c r="U24">
        <v>10</v>
      </c>
      <c r="V24">
        <v>11</v>
      </c>
      <c r="W24">
        <v>0.5</v>
      </c>
      <c r="X24">
        <v>3.5</v>
      </c>
      <c r="Y24">
        <v>2.5</v>
      </c>
      <c r="Z24">
        <v>4</v>
      </c>
      <c r="AA24">
        <v>5.5</v>
      </c>
      <c r="AB24">
        <v>4.5</v>
      </c>
      <c r="AC24">
        <v>6.5</v>
      </c>
      <c r="AD24">
        <v>8</v>
      </c>
      <c r="AE24">
        <v>11.5</v>
      </c>
      <c r="AF24">
        <v>9</v>
      </c>
      <c r="AG24">
        <v>10</v>
      </c>
      <c r="AH24">
        <v>7.5</v>
      </c>
      <c r="AI24">
        <v>8.5</v>
      </c>
      <c r="AJ24">
        <v>3</v>
      </c>
      <c r="AK24">
        <v>2</v>
      </c>
      <c r="AL24">
        <v>5.5</v>
      </c>
      <c r="AM24">
        <v>4.5</v>
      </c>
      <c r="AN24">
        <v>2</v>
      </c>
      <c r="AO24">
        <v>1.5</v>
      </c>
      <c r="AP24">
        <v>9</v>
      </c>
      <c r="AQ24">
        <v>1.5</v>
      </c>
      <c r="AR24">
        <v>9.5</v>
      </c>
      <c r="AS24">
        <v>0.5</v>
      </c>
      <c r="AT24">
        <v>6</v>
      </c>
      <c r="AU24">
        <v>5</v>
      </c>
      <c r="AV24">
        <v>4</v>
      </c>
      <c r="AW24">
        <v>7.5</v>
      </c>
      <c r="AX24">
        <v>7</v>
      </c>
      <c r="AY24">
        <v>5</v>
      </c>
      <c r="AZ24">
        <v>6</v>
      </c>
      <c r="BA24">
        <v>3.5</v>
      </c>
      <c r="BB24">
        <v>5</v>
      </c>
      <c r="BC24">
        <v>2.5</v>
      </c>
      <c r="BD24">
        <v>3.5</v>
      </c>
      <c r="BE24">
        <v>2.5</v>
      </c>
      <c r="BF24">
        <v>4.5</v>
      </c>
      <c r="BG24">
        <v>1.5</v>
      </c>
      <c r="BH24">
        <v>0</v>
      </c>
      <c r="BI24">
        <v>0</v>
      </c>
      <c r="BJ24">
        <v>6</v>
      </c>
      <c r="BK24">
        <v>9.68</v>
      </c>
      <c r="BL24">
        <v>9</v>
      </c>
      <c r="BM24">
        <v>2</v>
      </c>
      <c r="BN24">
        <v>-0.3289415</v>
      </c>
      <c r="BO24">
        <v>-3.4969460000000003</v>
      </c>
      <c r="BP24">
        <v>-0.43340500000000004</v>
      </c>
      <c r="BQ24">
        <v>-3.8557515000000002</v>
      </c>
      <c r="BR24">
        <v>-1.654544</v>
      </c>
      <c r="BS24">
        <v>-2.5306774999999999</v>
      </c>
    </row>
    <row r="25" spans="1:71">
      <c r="A25" s="26">
        <v>22</v>
      </c>
      <c r="B25">
        <v>100</v>
      </c>
      <c r="C25">
        <v>1.2419</v>
      </c>
      <c r="D25">
        <v>0.2394</v>
      </c>
      <c r="E25">
        <v>36.363599999999998</v>
      </c>
      <c r="F25">
        <v>0.25785000000000002</v>
      </c>
      <c r="G25">
        <v>96.428550000000001</v>
      </c>
      <c r="H25">
        <v>0.7975000000000001</v>
      </c>
      <c r="I25">
        <v>18.824999999999999</v>
      </c>
      <c r="J25">
        <v>10.5</v>
      </c>
      <c r="K25">
        <v>6</v>
      </c>
      <c r="L25">
        <v>16.5</v>
      </c>
      <c r="M25">
        <v>11</v>
      </c>
      <c r="N25">
        <v>11.5</v>
      </c>
      <c r="O25">
        <v>11.5</v>
      </c>
      <c r="P25">
        <v>8</v>
      </c>
      <c r="Q25">
        <v>9</v>
      </c>
      <c r="R25">
        <v>9</v>
      </c>
      <c r="S25">
        <v>9</v>
      </c>
      <c r="T25">
        <v>9.5</v>
      </c>
      <c r="U25">
        <v>11.5</v>
      </c>
      <c r="V25">
        <v>10</v>
      </c>
      <c r="W25">
        <v>0.5</v>
      </c>
      <c r="X25">
        <v>4.5</v>
      </c>
      <c r="Y25">
        <v>2.5</v>
      </c>
      <c r="Z25">
        <v>5</v>
      </c>
      <c r="AA25">
        <v>5</v>
      </c>
      <c r="AB25">
        <v>7.5</v>
      </c>
      <c r="AC25">
        <v>6</v>
      </c>
      <c r="AD25">
        <v>7</v>
      </c>
      <c r="AE25">
        <v>6</v>
      </c>
      <c r="AF25">
        <v>6.5</v>
      </c>
      <c r="AG25">
        <v>10.5</v>
      </c>
      <c r="AH25">
        <v>8</v>
      </c>
      <c r="AI25">
        <v>12</v>
      </c>
      <c r="AJ25">
        <v>2.5</v>
      </c>
      <c r="AK25">
        <v>3.5</v>
      </c>
      <c r="AL25">
        <v>5</v>
      </c>
      <c r="AM25">
        <v>4.5</v>
      </c>
      <c r="AN25">
        <v>2</v>
      </c>
      <c r="AO25">
        <v>1.5</v>
      </c>
      <c r="AP25">
        <v>6.5</v>
      </c>
      <c r="AQ25">
        <v>0.5</v>
      </c>
      <c r="AR25">
        <v>8</v>
      </c>
      <c r="AS25">
        <v>2</v>
      </c>
      <c r="AT25">
        <v>8.5</v>
      </c>
      <c r="AU25">
        <v>7</v>
      </c>
      <c r="AV25">
        <v>4</v>
      </c>
      <c r="AW25">
        <v>7.5</v>
      </c>
      <c r="AX25">
        <v>9.5</v>
      </c>
      <c r="AY25">
        <v>6</v>
      </c>
      <c r="AZ25">
        <v>3.5</v>
      </c>
      <c r="BA25">
        <v>3</v>
      </c>
      <c r="BB25">
        <v>4</v>
      </c>
      <c r="BC25">
        <v>3</v>
      </c>
      <c r="BD25">
        <v>2</v>
      </c>
      <c r="BE25">
        <v>3.5</v>
      </c>
      <c r="BF25">
        <v>2</v>
      </c>
      <c r="BG25">
        <v>3</v>
      </c>
      <c r="BH25">
        <v>1</v>
      </c>
      <c r="BI25">
        <v>0.5</v>
      </c>
      <c r="BJ25">
        <v>5</v>
      </c>
      <c r="BK25">
        <v>9.52</v>
      </c>
      <c r="BL25">
        <v>8.75</v>
      </c>
      <c r="BM25" t="e">
        <v>#VALUE!</v>
      </c>
      <c r="BN25">
        <v>-1.4596684999999998</v>
      </c>
      <c r="BO25">
        <v>-3.7733749999999997</v>
      </c>
      <c r="BP25">
        <v>-0.96421800000000002</v>
      </c>
      <c r="BQ25">
        <v>-3.48671</v>
      </c>
      <c r="BR25">
        <v>-1.3038270000000001</v>
      </c>
      <c r="BS25">
        <v>-1.9984510000000002</v>
      </c>
    </row>
    <row r="26" spans="1:71">
      <c r="A26" s="26">
        <v>23</v>
      </c>
      <c r="B26">
        <v>100</v>
      </c>
      <c r="C26">
        <v>1.3303499999999999</v>
      </c>
      <c r="D26">
        <v>0.24809999999999999</v>
      </c>
      <c r="E26">
        <v>36.363599999999998</v>
      </c>
      <c r="F26">
        <v>0.25734999999999997</v>
      </c>
      <c r="G26">
        <v>94.897950000000009</v>
      </c>
      <c r="H26">
        <v>0.86680000000000001</v>
      </c>
      <c r="I26">
        <v>22</v>
      </c>
      <c r="J26">
        <v>9</v>
      </c>
      <c r="K26">
        <v>7.5</v>
      </c>
      <c r="L26">
        <v>16.5</v>
      </c>
      <c r="M26">
        <v>9.5</v>
      </c>
      <c r="N26">
        <v>12</v>
      </c>
      <c r="O26">
        <v>12</v>
      </c>
      <c r="P26">
        <v>8</v>
      </c>
      <c r="Q26">
        <v>8.5</v>
      </c>
      <c r="R26">
        <v>8</v>
      </c>
      <c r="S26">
        <v>11</v>
      </c>
      <c r="T26">
        <v>10.5</v>
      </c>
      <c r="U26">
        <v>13</v>
      </c>
      <c r="V26">
        <v>7.5</v>
      </c>
      <c r="W26">
        <v>1.5</v>
      </c>
      <c r="X26">
        <v>1.5</v>
      </c>
      <c r="Y26">
        <v>6.5</v>
      </c>
      <c r="Z26">
        <v>3</v>
      </c>
      <c r="AA26">
        <v>5.5</v>
      </c>
      <c r="AB26">
        <v>5.5</v>
      </c>
      <c r="AC26">
        <v>6</v>
      </c>
      <c r="AD26">
        <v>9</v>
      </c>
      <c r="AE26">
        <v>7.5</v>
      </c>
      <c r="AF26">
        <v>5.5</v>
      </c>
      <c r="AG26">
        <v>9</v>
      </c>
      <c r="AH26">
        <v>7.5</v>
      </c>
      <c r="AI26">
        <v>10.5</v>
      </c>
      <c r="AJ26">
        <v>5</v>
      </c>
      <c r="AK26">
        <v>3.5</v>
      </c>
      <c r="AL26">
        <v>6.5</v>
      </c>
      <c r="AM26">
        <v>3</v>
      </c>
      <c r="AN26">
        <v>2.5</v>
      </c>
      <c r="AO26">
        <v>1</v>
      </c>
      <c r="AP26">
        <v>5.5</v>
      </c>
      <c r="AQ26">
        <v>0.5</v>
      </c>
      <c r="AR26">
        <v>7.5</v>
      </c>
      <c r="AS26">
        <v>2</v>
      </c>
      <c r="AT26">
        <v>6.5</v>
      </c>
      <c r="AU26">
        <v>7.5</v>
      </c>
      <c r="AV26">
        <v>10</v>
      </c>
      <c r="AW26">
        <v>10.5</v>
      </c>
      <c r="AX26">
        <v>5</v>
      </c>
      <c r="AY26">
        <v>7.5</v>
      </c>
      <c r="AZ26">
        <v>4</v>
      </c>
      <c r="BA26">
        <v>6</v>
      </c>
      <c r="BB26">
        <v>2</v>
      </c>
      <c r="BC26">
        <v>1.5</v>
      </c>
      <c r="BD26">
        <v>0.5</v>
      </c>
      <c r="BE26">
        <v>0.5</v>
      </c>
      <c r="BF26">
        <v>2</v>
      </c>
      <c r="BG26">
        <v>3.5</v>
      </c>
      <c r="BH26">
        <v>0.5</v>
      </c>
      <c r="BI26">
        <v>0.5</v>
      </c>
      <c r="BJ26">
        <v>6.5</v>
      </c>
      <c r="BK26">
        <v>9.4699999999999989</v>
      </c>
      <c r="BL26">
        <v>8</v>
      </c>
      <c r="BM26">
        <v>7.5</v>
      </c>
      <c r="BN26">
        <v>-1.8429064999999998</v>
      </c>
      <c r="BO26">
        <v>-3.8260909999999999</v>
      </c>
      <c r="BP26">
        <v>-1.3625210000000001</v>
      </c>
      <c r="BQ26">
        <v>-3.5922029999999996</v>
      </c>
      <c r="BR26">
        <v>-2.1657675000000003</v>
      </c>
      <c r="BS26">
        <v>-2.0692205000000001</v>
      </c>
    </row>
    <row r="27" spans="1:71">
      <c r="A27" s="26">
        <v>24</v>
      </c>
      <c r="B27">
        <v>100</v>
      </c>
      <c r="C27">
        <v>0.86804999999999999</v>
      </c>
      <c r="D27">
        <v>0.20335</v>
      </c>
      <c r="E27">
        <v>31.818150000000003</v>
      </c>
      <c r="F27">
        <v>0.28044999999999998</v>
      </c>
      <c r="G27">
        <v>100.2551</v>
      </c>
      <c r="H27">
        <v>0.71830000000000005</v>
      </c>
      <c r="I27">
        <v>17.064999999999998</v>
      </c>
      <c r="J27">
        <v>5.5</v>
      </c>
      <c r="K27">
        <v>10.5</v>
      </c>
      <c r="L27">
        <v>16</v>
      </c>
      <c r="M27">
        <v>10</v>
      </c>
      <c r="N27">
        <v>7.5</v>
      </c>
      <c r="O27">
        <v>9.5</v>
      </c>
      <c r="P27">
        <v>10.5</v>
      </c>
      <c r="Q27">
        <v>11</v>
      </c>
      <c r="R27">
        <v>10</v>
      </c>
      <c r="S27">
        <v>9.5</v>
      </c>
      <c r="T27">
        <v>9.5</v>
      </c>
      <c r="U27">
        <v>10.5</v>
      </c>
      <c r="V27">
        <v>12</v>
      </c>
      <c r="W27">
        <v>0</v>
      </c>
      <c r="X27">
        <v>4.5</v>
      </c>
      <c r="Y27">
        <v>2.5</v>
      </c>
      <c r="Z27">
        <v>4</v>
      </c>
      <c r="AA27">
        <v>6</v>
      </c>
      <c r="AB27">
        <v>7.5</v>
      </c>
      <c r="AC27">
        <v>7</v>
      </c>
      <c r="AD27">
        <v>8.5</v>
      </c>
      <c r="AE27">
        <v>10.5</v>
      </c>
      <c r="AF27">
        <v>4.5</v>
      </c>
      <c r="AG27">
        <v>5.5</v>
      </c>
      <c r="AH27">
        <v>5.5</v>
      </c>
      <c r="AI27">
        <v>7.5</v>
      </c>
      <c r="AJ27">
        <v>8</v>
      </c>
      <c r="AK27">
        <v>6.5</v>
      </c>
      <c r="AL27">
        <v>6</v>
      </c>
      <c r="AM27">
        <v>3</v>
      </c>
      <c r="AN27">
        <v>1.5</v>
      </c>
      <c r="AO27">
        <v>1.5</v>
      </c>
      <c r="AP27">
        <v>4.5</v>
      </c>
      <c r="AQ27">
        <v>0</v>
      </c>
      <c r="AR27">
        <v>8</v>
      </c>
      <c r="AS27">
        <v>0.5</v>
      </c>
      <c r="AT27">
        <v>13.5</v>
      </c>
      <c r="AU27">
        <v>6</v>
      </c>
      <c r="AV27">
        <v>5</v>
      </c>
      <c r="AW27">
        <v>7.5</v>
      </c>
      <c r="AX27">
        <v>4.5</v>
      </c>
      <c r="AY27">
        <v>4.5</v>
      </c>
      <c r="AZ27">
        <v>4.5</v>
      </c>
      <c r="BA27">
        <v>6</v>
      </c>
      <c r="BB27">
        <v>5</v>
      </c>
      <c r="BC27">
        <v>6.5</v>
      </c>
      <c r="BD27">
        <v>3</v>
      </c>
      <c r="BE27">
        <v>0</v>
      </c>
      <c r="BF27">
        <v>1.5</v>
      </c>
      <c r="BG27">
        <v>4</v>
      </c>
      <c r="BH27">
        <v>0.5</v>
      </c>
      <c r="BI27">
        <v>0.5</v>
      </c>
      <c r="BJ27">
        <v>4.5</v>
      </c>
      <c r="BK27">
        <v>9.7349999999999994</v>
      </c>
      <c r="BL27">
        <v>8.5</v>
      </c>
      <c r="BM27">
        <v>5</v>
      </c>
      <c r="BN27">
        <v>-2.121445</v>
      </c>
      <c r="BO27">
        <v>-3.965284</v>
      </c>
      <c r="BP27">
        <v>-1.3578185</v>
      </c>
      <c r="BQ27">
        <v>-3.8423569999999998</v>
      </c>
      <c r="BR27">
        <v>0.51962299999999995</v>
      </c>
      <c r="BS27">
        <v>-2.0246765</v>
      </c>
    </row>
    <row r="28" spans="1:71">
      <c r="A28" s="26">
        <v>25</v>
      </c>
      <c r="B28">
        <v>100</v>
      </c>
      <c r="C28">
        <v>2.4117500000000001</v>
      </c>
      <c r="D28">
        <v>0.2823</v>
      </c>
      <c r="E28">
        <v>42.929249999999996</v>
      </c>
      <c r="F28">
        <v>0.24545</v>
      </c>
      <c r="G28">
        <v>99.489800000000002</v>
      </c>
      <c r="H28">
        <v>0.70589999999999997</v>
      </c>
      <c r="I28">
        <v>24.085000000000001</v>
      </c>
      <c r="J28">
        <v>9</v>
      </c>
      <c r="K28">
        <v>5.5</v>
      </c>
      <c r="L28">
        <v>14.5</v>
      </c>
      <c r="M28">
        <v>10.5</v>
      </c>
      <c r="N28">
        <v>11.5</v>
      </c>
      <c r="O28">
        <v>14</v>
      </c>
      <c r="P28">
        <v>6</v>
      </c>
      <c r="Q28">
        <v>14.5</v>
      </c>
      <c r="R28">
        <v>11.5</v>
      </c>
      <c r="S28">
        <v>6.5</v>
      </c>
      <c r="T28">
        <v>9</v>
      </c>
      <c r="U28">
        <v>9.5</v>
      </c>
      <c r="V28">
        <v>7</v>
      </c>
      <c r="W28">
        <v>0</v>
      </c>
      <c r="X28">
        <v>2</v>
      </c>
      <c r="Y28">
        <v>2.5</v>
      </c>
      <c r="Z28">
        <v>5.5</v>
      </c>
      <c r="AA28">
        <v>7.5</v>
      </c>
      <c r="AB28">
        <v>8.5</v>
      </c>
      <c r="AC28">
        <v>7</v>
      </c>
      <c r="AD28">
        <v>7.5</v>
      </c>
      <c r="AE28">
        <v>5.5</v>
      </c>
      <c r="AF28">
        <v>5</v>
      </c>
      <c r="AG28">
        <v>9</v>
      </c>
      <c r="AH28">
        <v>8.5</v>
      </c>
      <c r="AI28">
        <v>7.5</v>
      </c>
      <c r="AJ28">
        <v>9</v>
      </c>
      <c r="AK28">
        <v>5</v>
      </c>
      <c r="AL28">
        <v>3</v>
      </c>
      <c r="AM28">
        <v>4.5</v>
      </c>
      <c r="AN28">
        <v>2</v>
      </c>
      <c r="AO28">
        <v>0.5</v>
      </c>
      <c r="AP28">
        <v>5</v>
      </c>
      <c r="AQ28">
        <v>1.5</v>
      </c>
      <c r="AR28">
        <v>6.5</v>
      </c>
      <c r="AS28">
        <v>3.5</v>
      </c>
      <c r="AT28">
        <v>10</v>
      </c>
      <c r="AU28">
        <v>8</v>
      </c>
      <c r="AV28">
        <v>10.5</v>
      </c>
      <c r="AW28">
        <v>10.5</v>
      </c>
      <c r="AX28">
        <v>4</v>
      </c>
      <c r="AY28">
        <v>7.5</v>
      </c>
      <c r="AZ28">
        <v>3</v>
      </c>
      <c r="BA28">
        <v>2</v>
      </c>
      <c r="BB28">
        <v>1</v>
      </c>
      <c r="BC28">
        <v>1.5</v>
      </c>
      <c r="BD28">
        <v>4</v>
      </c>
      <c r="BE28">
        <v>1</v>
      </c>
      <c r="BF28">
        <v>1</v>
      </c>
      <c r="BG28">
        <v>2.5</v>
      </c>
      <c r="BH28">
        <v>0.5</v>
      </c>
      <c r="BI28">
        <v>0.5</v>
      </c>
      <c r="BJ28">
        <v>6</v>
      </c>
      <c r="BK28">
        <v>9.2650000000000006</v>
      </c>
      <c r="BL28">
        <v>7.5</v>
      </c>
      <c r="BM28">
        <v>7.5</v>
      </c>
      <c r="BN28">
        <v>-2.211141</v>
      </c>
      <c r="BO28">
        <v>-3.8045694999999999</v>
      </c>
      <c r="BP28">
        <v>-2.1673835000000001</v>
      </c>
      <c r="BQ28">
        <v>-3.415</v>
      </c>
      <c r="BR28">
        <v>-1.3964405</v>
      </c>
      <c r="BS28">
        <v>-1.8645079999999998</v>
      </c>
    </row>
    <row r="29" spans="1:71">
      <c r="A29" s="26">
        <v>26</v>
      </c>
      <c r="B29">
        <v>100</v>
      </c>
      <c r="C29">
        <v>0.63205</v>
      </c>
      <c r="D29">
        <v>0.21425</v>
      </c>
      <c r="E29">
        <v>32.828249999999997</v>
      </c>
      <c r="F29">
        <v>0.2218</v>
      </c>
      <c r="G29">
        <v>93.367350000000002</v>
      </c>
      <c r="H29">
        <v>0.87814999999999999</v>
      </c>
      <c r="I29">
        <v>21.05</v>
      </c>
      <c r="J29">
        <v>9.5</v>
      </c>
      <c r="K29">
        <v>9</v>
      </c>
      <c r="L29">
        <v>18.5</v>
      </c>
      <c r="M29">
        <v>8.5</v>
      </c>
      <c r="N29">
        <v>11</v>
      </c>
      <c r="O29">
        <v>10.5</v>
      </c>
      <c r="P29">
        <v>10.5</v>
      </c>
      <c r="Q29">
        <v>11</v>
      </c>
      <c r="R29">
        <v>8</v>
      </c>
      <c r="S29">
        <v>12</v>
      </c>
      <c r="T29">
        <v>9.5</v>
      </c>
      <c r="U29">
        <v>9</v>
      </c>
      <c r="V29">
        <v>10</v>
      </c>
      <c r="W29">
        <v>0.5</v>
      </c>
      <c r="X29">
        <v>2</v>
      </c>
      <c r="Y29">
        <v>2.5</v>
      </c>
      <c r="Z29">
        <v>3.5</v>
      </c>
      <c r="AA29">
        <v>5.5</v>
      </c>
      <c r="AB29">
        <v>7.5</v>
      </c>
      <c r="AC29">
        <v>7.5</v>
      </c>
      <c r="AD29">
        <v>6</v>
      </c>
      <c r="AE29">
        <v>9</v>
      </c>
      <c r="AF29">
        <v>10.5</v>
      </c>
      <c r="AG29">
        <v>9.5</v>
      </c>
      <c r="AH29">
        <v>10.5</v>
      </c>
      <c r="AI29">
        <v>6.5</v>
      </c>
      <c r="AJ29">
        <v>4.5</v>
      </c>
      <c r="AK29">
        <v>5</v>
      </c>
      <c r="AL29">
        <v>3</v>
      </c>
      <c r="AM29">
        <v>4</v>
      </c>
      <c r="AN29">
        <v>1.5</v>
      </c>
      <c r="AO29">
        <v>1</v>
      </c>
      <c r="AP29">
        <v>10.5</v>
      </c>
      <c r="AQ29">
        <v>0</v>
      </c>
      <c r="AR29">
        <v>6.5</v>
      </c>
      <c r="AS29">
        <v>0.5</v>
      </c>
      <c r="AT29">
        <v>6.5</v>
      </c>
      <c r="AU29">
        <v>6</v>
      </c>
      <c r="AV29">
        <v>7</v>
      </c>
      <c r="AW29">
        <v>8</v>
      </c>
      <c r="AX29">
        <v>8</v>
      </c>
      <c r="AY29">
        <v>4</v>
      </c>
      <c r="AZ29">
        <v>4</v>
      </c>
      <c r="BA29">
        <v>3</v>
      </c>
      <c r="BB29">
        <v>6</v>
      </c>
      <c r="BC29">
        <v>2.5</v>
      </c>
      <c r="BD29">
        <v>1</v>
      </c>
      <c r="BE29">
        <v>3.5</v>
      </c>
      <c r="BF29">
        <v>2</v>
      </c>
      <c r="BG29">
        <v>3</v>
      </c>
      <c r="BH29">
        <v>1</v>
      </c>
      <c r="BI29">
        <v>2</v>
      </c>
      <c r="BJ29">
        <v>5</v>
      </c>
      <c r="BK29">
        <v>9.5949999999999989</v>
      </c>
      <c r="BL29">
        <v>8.5</v>
      </c>
      <c r="BM29">
        <v>5</v>
      </c>
      <c r="BN29">
        <v>0.12134450000000002</v>
      </c>
      <c r="BO29">
        <v>-3.8902865000000002</v>
      </c>
      <c r="BP29">
        <v>-1.346489</v>
      </c>
      <c r="BQ29">
        <v>-3.9865269999999997</v>
      </c>
      <c r="BR29">
        <v>-1.664844</v>
      </c>
      <c r="BS29">
        <v>-2.0709705</v>
      </c>
    </row>
    <row r="30" spans="1:71">
      <c r="A30" s="26">
        <v>27</v>
      </c>
      <c r="B30">
        <v>100</v>
      </c>
      <c r="C30">
        <v>0.57499999999999996</v>
      </c>
      <c r="D30">
        <v>0.23130000000000001</v>
      </c>
      <c r="E30">
        <v>35.353499999999997</v>
      </c>
      <c r="F30">
        <v>0.24375000000000002</v>
      </c>
      <c r="G30">
        <v>93.3673</v>
      </c>
      <c r="H30">
        <v>0.85624999999999996</v>
      </c>
      <c r="I30">
        <v>19.100000000000001</v>
      </c>
      <c r="J30">
        <v>7</v>
      </c>
      <c r="K30">
        <v>7.5</v>
      </c>
      <c r="L30">
        <v>14.5</v>
      </c>
      <c r="M30">
        <v>10</v>
      </c>
      <c r="N30">
        <v>11.5</v>
      </c>
      <c r="O30">
        <v>10</v>
      </c>
      <c r="P30">
        <v>8</v>
      </c>
      <c r="Q30">
        <v>10</v>
      </c>
      <c r="R30">
        <v>9.5</v>
      </c>
      <c r="S30">
        <v>10.5</v>
      </c>
      <c r="T30">
        <v>8</v>
      </c>
      <c r="U30">
        <v>11.5</v>
      </c>
      <c r="V30">
        <v>11</v>
      </c>
      <c r="W30">
        <v>1</v>
      </c>
      <c r="X30">
        <v>3</v>
      </c>
      <c r="Y30">
        <v>3.5</v>
      </c>
      <c r="Z30">
        <v>3.5</v>
      </c>
      <c r="AA30">
        <v>6.5</v>
      </c>
      <c r="AB30">
        <v>5.5</v>
      </c>
      <c r="AC30">
        <v>9</v>
      </c>
      <c r="AD30">
        <v>6</v>
      </c>
      <c r="AE30">
        <v>7.5</v>
      </c>
      <c r="AF30">
        <v>6</v>
      </c>
      <c r="AG30">
        <v>7</v>
      </c>
      <c r="AH30">
        <v>10</v>
      </c>
      <c r="AI30">
        <v>8.5</v>
      </c>
      <c r="AJ30">
        <v>8.5</v>
      </c>
      <c r="AK30">
        <v>4.5</v>
      </c>
      <c r="AL30">
        <v>4.5</v>
      </c>
      <c r="AM30">
        <v>2.5</v>
      </c>
      <c r="AN30">
        <v>1</v>
      </c>
      <c r="AO30">
        <v>2</v>
      </c>
      <c r="AP30">
        <v>6</v>
      </c>
      <c r="AQ30">
        <v>0</v>
      </c>
      <c r="AR30">
        <v>6</v>
      </c>
      <c r="AS30">
        <v>0</v>
      </c>
      <c r="AT30">
        <v>8</v>
      </c>
      <c r="AU30">
        <v>5.5</v>
      </c>
      <c r="AV30">
        <v>8.5</v>
      </c>
      <c r="AW30">
        <v>9</v>
      </c>
      <c r="AX30">
        <v>10</v>
      </c>
      <c r="AY30">
        <v>5</v>
      </c>
      <c r="AZ30">
        <v>4.5</v>
      </c>
      <c r="BA30">
        <v>5</v>
      </c>
      <c r="BB30">
        <v>4.5</v>
      </c>
      <c r="BC30">
        <v>4</v>
      </c>
      <c r="BD30">
        <v>2</v>
      </c>
      <c r="BE30">
        <v>1.5</v>
      </c>
      <c r="BF30">
        <v>2.5</v>
      </c>
      <c r="BG30">
        <v>2</v>
      </c>
      <c r="BH30">
        <v>1.5</v>
      </c>
      <c r="BI30">
        <v>0</v>
      </c>
      <c r="BJ30">
        <v>4.5</v>
      </c>
      <c r="BK30">
        <v>9.6050000000000004</v>
      </c>
      <c r="BL30">
        <v>8.5</v>
      </c>
      <c r="BM30">
        <v>7</v>
      </c>
      <c r="BN30">
        <v>-1.529166</v>
      </c>
      <c r="BO30">
        <v>-3.8685339999999999</v>
      </c>
      <c r="BP30">
        <v>-1.8770444999999998</v>
      </c>
      <c r="BQ30">
        <v>-4.1970190000000001</v>
      </c>
      <c r="BR30">
        <v>-1.72261</v>
      </c>
      <c r="BS30">
        <v>-3.023142</v>
      </c>
    </row>
    <row r="31" spans="1:71">
      <c r="A31" s="26">
        <v>28</v>
      </c>
      <c r="B31">
        <v>100</v>
      </c>
      <c r="C31">
        <v>0.95399999999999996</v>
      </c>
      <c r="D31">
        <v>0.24035000000000001</v>
      </c>
      <c r="E31">
        <v>36.868650000000002</v>
      </c>
      <c r="F31">
        <v>0.23114999999999999</v>
      </c>
      <c r="G31">
        <v>101.78569999999999</v>
      </c>
      <c r="H31">
        <v>0.63324999999999998</v>
      </c>
      <c r="I31">
        <v>18.850000000000001</v>
      </c>
      <c r="J31">
        <v>4</v>
      </c>
      <c r="K31">
        <v>9.5</v>
      </c>
      <c r="L31">
        <v>13.5</v>
      </c>
      <c r="M31">
        <v>8</v>
      </c>
      <c r="N31">
        <v>12.5</v>
      </c>
      <c r="O31">
        <v>10.5</v>
      </c>
      <c r="P31">
        <v>8.5</v>
      </c>
      <c r="Q31">
        <v>12</v>
      </c>
      <c r="R31">
        <v>9.5</v>
      </c>
      <c r="S31">
        <v>11.5</v>
      </c>
      <c r="T31">
        <v>8.5</v>
      </c>
      <c r="U31">
        <v>10.5</v>
      </c>
      <c r="V31">
        <v>8.5</v>
      </c>
      <c r="W31">
        <v>0</v>
      </c>
      <c r="X31">
        <v>3</v>
      </c>
      <c r="Y31">
        <v>3.5</v>
      </c>
      <c r="Z31">
        <v>5</v>
      </c>
      <c r="AA31">
        <v>3.5</v>
      </c>
      <c r="AB31">
        <v>8</v>
      </c>
      <c r="AC31">
        <v>8</v>
      </c>
      <c r="AD31">
        <v>7.5</v>
      </c>
      <c r="AE31">
        <v>9.5</v>
      </c>
      <c r="AF31">
        <v>6</v>
      </c>
      <c r="AG31">
        <v>4</v>
      </c>
      <c r="AH31">
        <v>12</v>
      </c>
      <c r="AI31">
        <v>6.5</v>
      </c>
      <c r="AJ31">
        <v>8.5</v>
      </c>
      <c r="AK31">
        <v>4.5</v>
      </c>
      <c r="AL31">
        <v>4.5</v>
      </c>
      <c r="AM31">
        <v>3.5</v>
      </c>
      <c r="AN31">
        <v>1.5</v>
      </c>
      <c r="AO31">
        <v>1</v>
      </c>
      <c r="AP31">
        <v>6</v>
      </c>
      <c r="AQ31">
        <v>0</v>
      </c>
      <c r="AR31">
        <v>7.5</v>
      </c>
      <c r="AS31">
        <v>2</v>
      </c>
      <c r="AT31">
        <v>7</v>
      </c>
      <c r="AU31">
        <v>6.5</v>
      </c>
      <c r="AV31">
        <v>7.5</v>
      </c>
      <c r="AW31">
        <v>7.5</v>
      </c>
      <c r="AX31">
        <v>6</v>
      </c>
      <c r="AY31">
        <v>8.5</v>
      </c>
      <c r="AZ31">
        <v>6.5</v>
      </c>
      <c r="BA31">
        <v>3</v>
      </c>
      <c r="BB31">
        <v>3.5</v>
      </c>
      <c r="BC31">
        <v>1.5</v>
      </c>
      <c r="BD31">
        <v>2.5</v>
      </c>
      <c r="BE31">
        <v>4</v>
      </c>
      <c r="BF31">
        <v>0.5</v>
      </c>
      <c r="BG31">
        <v>2.5</v>
      </c>
      <c r="BH31">
        <v>2.5</v>
      </c>
      <c r="BI31">
        <v>0.5</v>
      </c>
      <c r="BJ31">
        <v>4.5</v>
      </c>
      <c r="BK31">
        <v>9.5300000000000011</v>
      </c>
      <c r="BL31">
        <v>8.5</v>
      </c>
      <c r="BM31">
        <v>9</v>
      </c>
      <c r="BN31">
        <v>-1.6027399999999998</v>
      </c>
      <c r="BO31">
        <v>-3.9550695</v>
      </c>
      <c r="BP31">
        <v>-1.4005745000000001</v>
      </c>
      <c r="BQ31">
        <v>-3.5153600000000003</v>
      </c>
      <c r="BR31">
        <v>-1.9905040000000001</v>
      </c>
      <c r="BS31">
        <v>-2.4502044999999999</v>
      </c>
    </row>
    <row r="32" spans="1:71">
      <c r="A32" s="26">
        <v>29</v>
      </c>
      <c r="B32">
        <v>100</v>
      </c>
      <c r="C32">
        <v>1.08985</v>
      </c>
      <c r="D32">
        <v>0.27365</v>
      </c>
      <c r="E32">
        <v>40.403999999999996</v>
      </c>
      <c r="F32">
        <v>0.26855000000000001</v>
      </c>
      <c r="G32">
        <v>86.479600000000005</v>
      </c>
      <c r="H32">
        <v>0.98075000000000001</v>
      </c>
      <c r="I32">
        <v>21.25</v>
      </c>
      <c r="J32">
        <v>10</v>
      </c>
      <c r="K32">
        <v>9.5</v>
      </c>
      <c r="L32">
        <v>19.5</v>
      </c>
      <c r="M32">
        <v>10</v>
      </c>
      <c r="N32">
        <v>7</v>
      </c>
      <c r="O32">
        <v>9</v>
      </c>
      <c r="P32">
        <v>8</v>
      </c>
      <c r="Q32">
        <v>11.5</v>
      </c>
      <c r="R32">
        <v>9</v>
      </c>
      <c r="S32">
        <v>13.5</v>
      </c>
      <c r="T32">
        <v>11</v>
      </c>
      <c r="U32">
        <v>11</v>
      </c>
      <c r="V32">
        <v>10</v>
      </c>
      <c r="W32">
        <v>1.5</v>
      </c>
      <c r="X32">
        <v>2</v>
      </c>
      <c r="Y32">
        <v>2</v>
      </c>
      <c r="Z32">
        <v>5.5</v>
      </c>
      <c r="AA32">
        <v>4.5</v>
      </c>
      <c r="AB32">
        <v>4</v>
      </c>
      <c r="AC32">
        <v>6</v>
      </c>
      <c r="AD32">
        <v>7.5</v>
      </c>
      <c r="AE32">
        <v>9.5</v>
      </c>
      <c r="AF32">
        <v>9.5</v>
      </c>
      <c r="AG32">
        <v>10</v>
      </c>
      <c r="AH32">
        <v>13</v>
      </c>
      <c r="AI32">
        <v>6</v>
      </c>
      <c r="AJ32">
        <v>5.5</v>
      </c>
      <c r="AK32">
        <v>7</v>
      </c>
      <c r="AL32">
        <v>2</v>
      </c>
      <c r="AM32">
        <v>2.5</v>
      </c>
      <c r="AN32">
        <v>1</v>
      </c>
      <c r="AO32">
        <v>1</v>
      </c>
      <c r="AP32">
        <v>9.5</v>
      </c>
      <c r="AQ32">
        <v>0.5</v>
      </c>
      <c r="AR32">
        <v>6</v>
      </c>
      <c r="AS32">
        <v>1</v>
      </c>
      <c r="AT32">
        <v>4.5</v>
      </c>
      <c r="AU32">
        <v>6</v>
      </c>
      <c r="AV32">
        <v>9.5</v>
      </c>
      <c r="AW32">
        <v>8</v>
      </c>
      <c r="AX32">
        <v>9</v>
      </c>
      <c r="AY32">
        <v>5.5</v>
      </c>
      <c r="AZ32">
        <v>4</v>
      </c>
      <c r="BA32">
        <v>3</v>
      </c>
      <c r="BB32">
        <v>3.5</v>
      </c>
      <c r="BC32">
        <v>4</v>
      </c>
      <c r="BD32">
        <v>3</v>
      </c>
      <c r="BE32">
        <v>2.5</v>
      </c>
      <c r="BF32">
        <v>1</v>
      </c>
      <c r="BG32">
        <v>5.5</v>
      </c>
      <c r="BH32">
        <v>1</v>
      </c>
      <c r="BI32">
        <v>0.5</v>
      </c>
      <c r="BJ32">
        <v>2.5</v>
      </c>
      <c r="BK32">
        <v>9.4450000000000003</v>
      </c>
      <c r="BL32">
        <v>8.5</v>
      </c>
      <c r="BM32">
        <v>8</v>
      </c>
      <c r="BN32">
        <v>-0.31917450000000003</v>
      </c>
      <c r="BO32">
        <v>-3.6509394999999998</v>
      </c>
      <c r="BP32">
        <v>-1.4494235000000002</v>
      </c>
      <c r="BQ32">
        <v>-3.8108814999999998</v>
      </c>
      <c r="BR32">
        <v>-2.3637695000000001</v>
      </c>
      <c r="BS32">
        <v>-2.6626865</v>
      </c>
    </row>
    <row r="33" spans="1:71">
      <c r="A33" s="26">
        <v>30</v>
      </c>
      <c r="B33">
        <v>100</v>
      </c>
      <c r="C33">
        <v>0.25385000000000002</v>
      </c>
      <c r="D33">
        <v>0.20839999999999997</v>
      </c>
      <c r="E33">
        <v>32.3232</v>
      </c>
      <c r="F33">
        <v>0.23635</v>
      </c>
      <c r="G33">
        <v>93.367349999999988</v>
      </c>
      <c r="H33">
        <v>0.90600000000000003</v>
      </c>
      <c r="I33">
        <v>15.190000000000001</v>
      </c>
      <c r="J33">
        <v>11.5</v>
      </c>
      <c r="K33">
        <v>8.5</v>
      </c>
      <c r="L33">
        <v>20</v>
      </c>
      <c r="M33">
        <v>10</v>
      </c>
      <c r="N33">
        <v>12</v>
      </c>
      <c r="O33">
        <v>9</v>
      </c>
      <c r="P33">
        <v>9.5</v>
      </c>
      <c r="Q33">
        <v>11</v>
      </c>
      <c r="R33">
        <v>10</v>
      </c>
      <c r="S33">
        <v>9.5</v>
      </c>
      <c r="T33">
        <v>10</v>
      </c>
      <c r="U33">
        <v>10</v>
      </c>
      <c r="V33">
        <v>9</v>
      </c>
      <c r="W33">
        <v>1</v>
      </c>
      <c r="X33">
        <v>2.5</v>
      </c>
      <c r="Y33">
        <v>2.5</v>
      </c>
      <c r="Z33">
        <v>2.5</v>
      </c>
      <c r="AA33">
        <v>5</v>
      </c>
      <c r="AB33">
        <v>7</v>
      </c>
      <c r="AC33">
        <v>6</v>
      </c>
      <c r="AD33">
        <v>10.5</v>
      </c>
      <c r="AE33">
        <v>8.5</v>
      </c>
      <c r="AF33">
        <v>7</v>
      </c>
      <c r="AG33">
        <v>11.5</v>
      </c>
      <c r="AH33">
        <v>10</v>
      </c>
      <c r="AI33">
        <v>5.5</v>
      </c>
      <c r="AJ33">
        <v>4.5</v>
      </c>
      <c r="AK33">
        <v>6.5</v>
      </c>
      <c r="AL33">
        <v>4.5</v>
      </c>
      <c r="AM33">
        <v>4</v>
      </c>
      <c r="AN33">
        <v>0.5</v>
      </c>
      <c r="AO33">
        <v>0.5</v>
      </c>
      <c r="AP33">
        <v>7</v>
      </c>
      <c r="AQ33">
        <v>0.5</v>
      </c>
      <c r="AR33">
        <v>3.5</v>
      </c>
      <c r="AS33">
        <v>1</v>
      </c>
      <c r="AT33">
        <v>7.5</v>
      </c>
      <c r="AU33">
        <v>6.5</v>
      </c>
      <c r="AV33">
        <v>5.5</v>
      </c>
      <c r="AW33">
        <v>8</v>
      </c>
      <c r="AX33">
        <v>8.5</v>
      </c>
      <c r="AY33">
        <v>7</v>
      </c>
      <c r="AZ33">
        <v>6</v>
      </c>
      <c r="BA33">
        <v>4</v>
      </c>
      <c r="BB33">
        <v>4.5</v>
      </c>
      <c r="BC33">
        <v>4.5</v>
      </c>
      <c r="BD33">
        <v>2.5</v>
      </c>
      <c r="BE33">
        <v>1.5</v>
      </c>
      <c r="BF33">
        <v>3.5</v>
      </c>
      <c r="BG33">
        <v>1</v>
      </c>
      <c r="BH33">
        <v>2.5</v>
      </c>
      <c r="BI33">
        <v>1</v>
      </c>
      <c r="BJ33">
        <v>4</v>
      </c>
      <c r="BK33">
        <v>9.879999999999999</v>
      </c>
      <c r="BL33">
        <v>9</v>
      </c>
      <c r="BM33" t="e">
        <v>#VALUE!</v>
      </c>
      <c r="BN33">
        <v>-1.1129440000000002</v>
      </c>
      <c r="BO33">
        <v>-3.6777414999999998</v>
      </c>
      <c r="BP33">
        <v>-2.6040475000000001</v>
      </c>
      <c r="BQ33">
        <v>-3.7785139999999999</v>
      </c>
      <c r="BR33">
        <v>-1.7499095</v>
      </c>
      <c r="BS33">
        <v>-2.415279</v>
      </c>
    </row>
    <row r="34" spans="1:71">
      <c r="A34" s="26">
        <v>31</v>
      </c>
      <c r="B34">
        <v>100</v>
      </c>
      <c r="C34">
        <v>1.01735</v>
      </c>
      <c r="D34">
        <v>0.23404999999999998</v>
      </c>
      <c r="E34">
        <v>34.84845</v>
      </c>
      <c r="F34">
        <v>0.26065000000000005</v>
      </c>
      <c r="G34">
        <v>95.663250000000005</v>
      </c>
      <c r="H34">
        <v>0.74770000000000003</v>
      </c>
      <c r="I34">
        <v>19.3</v>
      </c>
      <c r="J34">
        <v>9</v>
      </c>
      <c r="K34">
        <v>8.5</v>
      </c>
      <c r="L34">
        <v>17.5</v>
      </c>
      <c r="M34">
        <v>8</v>
      </c>
      <c r="N34">
        <v>9.5</v>
      </c>
      <c r="O34">
        <v>9.5</v>
      </c>
      <c r="P34">
        <v>10</v>
      </c>
      <c r="Q34">
        <v>10</v>
      </c>
      <c r="R34">
        <v>7.5</v>
      </c>
      <c r="S34">
        <v>12.5</v>
      </c>
      <c r="T34">
        <v>12.5</v>
      </c>
      <c r="U34">
        <v>8.5</v>
      </c>
      <c r="V34">
        <v>12</v>
      </c>
      <c r="W34">
        <v>0.5</v>
      </c>
      <c r="X34">
        <v>0.5</v>
      </c>
      <c r="Y34">
        <v>5.5</v>
      </c>
      <c r="Z34">
        <v>5</v>
      </c>
      <c r="AA34">
        <v>3.5</v>
      </c>
      <c r="AB34">
        <v>6</v>
      </c>
      <c r="AC34">
        <v>8.5</v>
      </c>
      <c r="AD34">
        <v>10</v>
      </c>
      <c r="AE34">
        <v>8.5</v>
      </c>
      <c r="AF34">
        <v>5</v>
      </c>
      <c r="AG34">
        <v>9</v>
      </c>
      <c r="AH34">
        <v>6.5</v>
      </c>
      <c r="AI34">
        <v>9.5</v>
      </c>
      <c r="AJ34">
        <v>7</v>
      </c>
      <c r="AK34">
        <v>5.5</v>
      </c>
      <c r="AL34">
        <v>3</v>
      </c>
      <c r="AM34">
        <v>4</v>
      </c>
      <c r="AN34">
        <v>2</v>
      </c>
      <c r="AO34">
        <v>0.5</v>
      </c>
      <c r="AP34">
        <v>5</v>
      </c>
      <c r="AQ34">
        <v>0</v>
      </c>
      <c r="AR34">
        <v>6</v>
      </c>
      <c r="AS34">
        <v>0</v>
      </c>
      <c r="AT34">
        <v>8.5</v>
      </c>
      <c r="AU34">
        <v>7</v>
      </c>
      <c r="AV34">
        <v>10.5</v>
      </c>
      <c r="AW34">
        <v>9.5</v>
      </c>
      <c r="AX34">
        <v>7</v>
      </c>
      <c r="AY34">
        <v>5.5</v>
      </c>
      <c r="AZ34">
        <v>6</v>
      </c>
      <c r="BA34">
        <v>2.5</v>
      </c>
      <c r="BB34">
        <v>5.5</v>
      </c>
      <c r="BC34">
        <v>3</v>
      </c>
      <c r="BD34">
        <v>1.5</v>
      </c>
      <c r="BE34">
        <v>2</v>
      </c>
      <c r="BF34">
        <v>3</v>
      </c>
      <c r="BG34">
        <v>1</v>
      </c>
      <c r="BH34">
        <v>0.5</v>
      </c>
      <c r="BI34">
        <v>1</v>
      </c>
      <c r="BJ34">
        <v>5</v>
      </c>
      <c r="BK34">
        <v>9.61</v>
      </c>
      <c r="BL34">
        <v>8.25</v>
      </c>
      <c r="BM34">
        <v>6</v>
      </c>
      <c r="BN34">
        <v>-1.96746</v>
      </c>
      <c r="BO34">
        <v>-4.0362200000000001</v>
      </c>
      <c r="BP34">
        <v>-2.0365085000000001</v>
      </c>
      <c r="BQ34">
        <v>-4.3569740000000001</v>
      </c>
      <c r="BR34">
        <v>-1.750993</v>
      </c>
      <c r="BS34">
        <v>-2.41934</v>
      </c>
    </row>
    <row r="35" spans="1:71">
      <c r="A35" s="26">
        <v>32</v>
      </c>
      <c r="B35">
        <v>100</v>
      </c>
      <c r="C35">
        <v>0.88149999999999995</v>
      </c>
      <c r="D35">
        <v>0.22170000000000001</v>
      </c>
      <c r="E35">
        <v>33.838350000000005</v>
      </c>
      <c r="F35">
        <v>0.26680000000000004</v>
      </c>
      <c r="G35">
        <v>94.132649999999998</v>
      </c>
      <c r="H35">
        <v>0.80845</v>
      </c>
      <c r="I35">
        <v>22.25</v>
      </c>
      <c r="J35">
        <v>12</v>
      </c>
      <c r="K35">
        <v>9</v>
      </c>
      <c r="L35">
        <v>21</v>
      </c>
      <c r="M35">
        <v>10</v>
      </c>
      <c r="N35">
        <v>12.5</v>
      </c>
      <c r="O35">
        <v>10.5</v>
      </c>
      <c r="P35">
        <v>9.5</v>
      </c>
      <c r="Q35">
        <v>11</v>
      </c>
      <c r="R35">
        <v>9</v>
      </c>
      <c r="S35">
        <v>9.5</v>
      </c>
      <c r="T35">
        <v>7.5</v>
      </c>
      <c r="U35">
        <v>9.5</v>
      </c>
      <c r="V35">
        <v>11</v>
      </c>
      <c r="W35">
        <v>1.5</v>
      </c>
      <c r="X35">
        <v>1.5</v>
      </c>
      <c r="Y35">
        <v>3</v>
      </c>
      <c r="Z35">
        <v>4</v>
      </c>
      <c r="AA35">
        <v>6</v>
      </c>
      <c r="AB35">
        <v>3.5</v>
      </c>
      <c r="AC35">
        <v>6.5</v>
      </c>
      <c r="AD35">
        <v>10</v>
      </c>
      <c r="AE35">
        <v>9</v>
      </c>
      <c r="AF35">
        <v>9.5</v>
      </c>
      <c r="AG35">
        <v>12</v>
      </c>
      <c r="AH35">
        <v>7.5</v>
      </c>
      <c r="AI35">
        <v>8</v>
      </c>
      <c r="AJ35">
        <v>2.5</v>
      </c>
      <c r="AK35">
        <v>4</v>
      </c>
      <c r="AL35">
        <v>4</v>
      </c>
      <c r="AM35">
        <v>3.5</v>
      </c>
      <c r="AN35">
        <v>2.5</v>
      </c>
      <c r="AO35">
        <v>1.5</v>
      </c>
      <c r="AP35">
        <v>9.5</v>
      </c>
      <c r="AQ35">
        <v>0</v>
      </c>
      <c r="AR35">
        <v>6.5</v>
      </c>
      <c r="AS35">
        <v>0.5</v>
      </c>
      <c r="AT35">
        <v>5.5</v>
      </c>
      <c r="AU35">
        <v>4.5</v>
      </c>
      <c r="AV35">
        <v>9.5</v>
      </c>
      <c r="AW35">
        <v>7</v>
      </c>
      <c r="AX35">
        <v>3.5</v>
      </c>
      <c r="AY35">
        <v>9.5</v>
      </c>
      <c r="AZ35">
        <v>10</v>
      </c>
      <c r="BA35">
        <v>4.5</v>
      </c>
      <c r="BB35">
        <v>3</v>
      </c>
      <c r="BC35">
        <v>3</v>
      </c>
      <c r="BD35">
        <v>3.5</v>
      </c>
      <c r="BE35">
        <v>2.5</v>
      </c>
      <c r="BF35">
        <v>1</v>
      </c>
      <c r="BG35">
        <v>1.5</v>
      </c>
      <c r="BH35">
        <v>0.5</v>
      </c>
      <c r="BI35">
        <v>0.5</v>
      </c>
      <c r="BJ35">
        <v>4</v>
      </c>
      <c r="BK35">
        <v>9.4499999999999993</v>
      </c>
      <c r="BL35">
        <v>9.25</v>
      </c>
      <c r="BM35">
        <v>10.5</v>
      </c>
      <c r="BN35">
        <v>-0.29341600000000001</v>
      </c>
      <c r="BO35">
        <v>-4.1180409999999998</v>
      </c>
      <c r="BP35">
        <v>-1.3739275</v>
      </c>
      <c r="BQ35">
        <v>-3.779344</v>
      </c>
      <c r="BR35">
        <v>-2.2252505</v>
      </c>
      <c r="BS35">
        <v>-2.8116634999999999</v>
      </c>
    </row>
    <row r="36" spans="1:71">
      <c r="A36" s="26">
        <v>33</v>
      </c>
      <c r="B36">
        <v>100</v>
      </c>
      <c r="C36">
        <v>0.37414999999999998</v>
      </c>
      <c r="D36">
        <v>0.2051</v>
      </c>
      <c r="E36">
        <v>32.3232</v>
      </c>
      <c r="F36">
        <v>0.2233</v>
      </c>
      <c r="G36">
        <v>95.663250000000005</v>
      </c>
      <c r="H36">
        <v>0.88260000000000005</v>
      </c>
      <c r="I36">
        <v>16.100000000000001</v>
      </c>
      <c r="J36">
        <v>8.5</v>
      </c>
      <c r="K36">
        <v>8.5</v>
      </c>
      <c r="L36">
        <v>17</v>
      </c>
      <c r="M36">
        <v>9</v>
      </c>
      <c r="N36">
        <v>10.5</v>
      </c>
      <c r="O36">
        <v>9</v>
      </c>
      <c r="P36">
        <v>10</v>
      </c>
      <c r="Q36">
        <v>10.5</v>
      </c>
      <c r="R36">
        <v>11</v>
      </c>
      <c r="S36">
        <v>9.5</v>
      </c>
      <c r="T36">
        <v>8</v>
      </c>
      <c r="U36">
        <v>10.5</v>
      </c>
      <c r="V36">
        <v>12</v>
      </c>
      <c r="W36">
        <v>1</v>
      </c>
      <c r="X36">
        <v>3</v>
      </c>
      <c r="Y36">
        <v>2.5</v>
      </c>
      <c r="Z36">
        <v>4</v>
      </c>
      <c r="AA36">
        <v>4</v>
      </c>
      <c r="AB36">
        <v>7.5</v>
      </c>
      <c r="AC36">
        <v>8</v>
      </c>
      <c r="AD36">
        <v>10</v>
      </c>
      <c r="AE36">
        <v>8.5</v>
      </c>
      <c r="AF36">
        <v>5.5</v>
      </c>
      <c r="AG36">
        <v>8.5</v>
      </c>
      <c r="AH36">
        <v>5.5</v>
      </c>
      <c r="AI36">
        <v>11</v>
      </c>
      <c r="AJ36">
        <v>4</v>
      </c>
      <c r="AK36">
        <v>5</v>
      </c>
      <c r="AL36">
        <v>5.5</v>
      </c>
      <c r="AM36">
        <v>3</v>
      </c>
      <c r="AN36">
        <v>2</v>
      </c>
      <c r="AO36">
        <v>1.5</v>
      </c>
      <c r="AP36">
        <v>5.5</v>
      </c>
      <c r="AQ36">
        <v>0.5</v>
      </c>
      <c r="AR36">
        <v>5</v>
      </c>
      <c r="AS36">
        <v>0.5</v>
      </c>
      <c r="AT36">
        <v>8</v>
      </c>
      <c r="AU36">
        <v>5.5</v>
      </c>
      <c r="AV36">
        <v>5.5</v>
      </c>
      <c r="AW36">
        <v>8.5</v>
      </c>
      <c r="AX36">
        <v>6</v>
      </c>
      <c r="AY36">
        <v>7.5</v>
      </c>
      <c r="AZ36">
        <v>6</v>
      </c>
      <c r="BA36">
        <v>6.5</v>
      </c>
      <c r="BB36">
        <v>8</v>
      </c>
      <c r="BC36">
        <v>4</v>
      </c>
      <c r="BD36">
        <v>2</v>
      </c>
      <c r="BE36">
        <v>2</v>
      </c>
      <c r="BF36">
        <v>3.5</v>
      </c>
      <c r="BG36">
        <v>1.5</v>
      </c>
      <c r="BH36">
        <v>0.5</v>
      </c>
      <c r="BI36">
        <v>0</v>
      </c>
      <c r="BJ36">
        <v>3.5</v>
      </c>
      <c r="BK36">
        <v>9.7199999999999989</v>
      </c>
      <c r="BL36">
        <v>9.5</v>
      </c>
      <c r="BM36" t="e">
        <v>#VALUE!</v>
      </c>
      <c r="BN36">
        <v>-1.6788384999999999</v>
      </c>
      <c r="BO36">
        <v>-3.7390400000000001</v>
      </c>
      <c r="BP36">
        <v>-2.2046269999999999</v>
      </c>
      <c r="BQ36">
        <v>-3.984893</v>
      </c>
      <c r="BR36">
        <v>-1.617891</v>
      </c>
      <c r="BS36">
        <v>-3.0075789999999998</v>
      </c>
    </row>
    <row r="37" spans="1:71">
      <c r="A37" s="26">
        <v>34</v>
      </c>
      <c r="B37">
        <v>100</v>
      </c>
      <c r="C37">
        <v>0.93235000000000001</v>
      </c>
      <c r="D37">
        <v>0.23549999999999999</v>
      </c>
      <c r="E37">
        <v>35.858550000000001</v>
      </c>
      <c r="F37">
        <v>0.25180000000000002</v>
      </c>
      <c r="G37">
        <v>84.948999999999998</v>
      </c>
      <c r="H37">
        <v>0.91874999999999996</v>
      </c>
      <c r="I37">
        <v>18.45</v>
      </c>
      <c r="J37">
        <v>10</v>
      </c>
      <c r="K37">
        <v>10.5</v>
      </c>
      <c r="L37">
        <v>20.5</v>
      </c>
      <c r="M37">
        <v>8.5</v>
      </c>
      <c r="N37">
        <v>10</v>
      </c>
      <c r="O37">
        <v>11</v>
      </c>
      <c r="P37">
        <v>9.5</v>
      </c>
      <c r="Q37">
        <v>12.5</v>
      </c>
      <c r="R37">
        <v>8</v>
      </c>
      <c r="S37">
        <v>11</v>
      </c>
      <c r="T37">
        <v>9</v>
      </c>
      <c r="U37">
        <v>11.5</v>
      </c>
      <c r="V37">
        <v>9</v>
      </c>
      <c r="W37">
        <v>1</v>
      </c>
      <c r="X37">
        <v>2.5</v>
      </c>
      <c r="Y37">
        <v>2</v>
      </c>
      <c r="Z37">
        <v>4</v>
      </c>
      <c r="AA37">
        <v>2.5</v>
      </c>
      <c r="AB37">
        <v>4</v>
      </c>
      <c r="AC37">
        <v>8.5</v>
      </c>
      <c r="AD37">
        <v>9.5</v>
      </c>
      <c r="AE37">
        <v>10.5</v>
      </c>
      <c r="AF37">
        <v>8.5</v>
      </c>
      <c r="AG37">
        <v>10</v>
      </c>
      <c r="AH37">
        <v>10</v>
      </c>
      <c r="AI37">
        <v>8</v>
      </c>
      <c r="AJ37">
        <v>10</v>
      </c>
      <c r="AK37">
        <v>4.5</v>
      </c>
      <c r="AL37">
        <v>0.5</v>
      </c>
      <c r="AM37">
        <v>1.5</v>
      </c>
      <c r="AN37">
        <v>2</v>
      </c>
      <c r="AO37">
        <v>0.5</v>
      </c>
      <c r="AP37">
        <v>8.5</v>
      </c>
      <c r="AQ37">
        <v>1</v>
      </c>
      <c r="AR37">
        <v>3</v>
      </c>
      <c r="AS37">
        <v>2</v>
      </c>
      <c r="AT37">
        <v>9</v>
      </c>
      <c r="AU37">
        <v>5.5</v>
      </c>
      <c r="AV37">
        <v>9</v>
      </c>
      <c r="AW37">
        <v>9</v>
      </c>
      <c r="AX37">
        <v>5.5</v>
      </c>
      <c r="AY37">
        <v>6</v>
      </c>
      <c r="AZ37">
        <v>7</v>
      </c>
      <c r="BA37">
        <v>3.5</v>
      </c>
      <c r="BB37">
        <v>6.5</v>
      </c>
      <c r="BC37">
        <v>0.5</v>
      </c>
      <c r="BD37">
        <v>3</v>
      </c>
      <c r="BE37">
        <v>2</v>
      </c>
      <c r="BF37">
        <v>1.5</v>
      </c>
      <c r="BG37">
        <v>2.5</v>
      </c>
      <c r="BH37">
        <v>0.5</v>
      </c>
      <c r="BI37">
        <v>0</v>
      </c>
      <c r="BJ37">
        <v>4.5</v>
      </c>
      <c r="BK37">
        <v>9.36</v>
      </c>
      <c r="BL37">
        <v>8</v>
      </c>
      <c r="BM37">
        <v>6</v>
      </c>
      <c r="BN37">
        <v>-0.67183700000000002</v>
      </c>
      <c r="BO37">
        <v>-3.5646285</v>
      </c>
      <c r="BP37">
        <v>-2.8004715</v>
      </c>
      <c r="BQ37">
        <v>-3.6250585000000002</v>
      </c>
      <c r="BR37">
        <v>-1.1658765</v>
      </c>
      <c r="BS37">
        <v>-2.6523165</v>
      </c>
    </row>
    <row r="38" spans="1:71">
      <c r="A38" s="26">
        <v>35</v>
      </c>
      <c r="B38">
        <v>100</v>
      </c>
      <c r="C38">
        <v>0.50265000000000004</v>
      </c>
      <c r="D38">
        <v>0.21599999999999997</v>
      </c>
      <c r="E38">
        <v>33.333300000000001</v>
      </c>
      <c r="F38">
        <v>0.25054999999999999</v>
      </c>
      <c r="G38">
        <v>89.54079999999999</v>
      </c>
      <c r="H38">
        <v>0.9665999999999999</v>
      </c>
      <c r="I38">
        <v>17.8</v>
      </c>
      <c r="J38">
        <v>12</v>
      </c>
      <c r="K38">
        <v>8</v>
      </c>
      <c r="L38">
        <v>20</v>
      </c>
      <c r="M38">
        <v>9</v>
      </c>
      <c r="N38">
        <v>9.5</v>
      </c>
      <c r="O38">
        <v>11</v>
      </c>
      <c r="P38">
        <v>10</v>
      </c>
      <c r="Q38">
        <v>10.5</v>
      </c>
      <c r="R38">
        <v>10</v>
      </c>
      <c r="S38">
        <v>11</v>
      </c>
      <c r="T38">
        <v>8.5</v>
      </c>
      <c r="U38">
        <v>11.5</v>
      </c>
      <c r="V38">
        <v>9</v>
      </c>
      <c r="W38">
        <v>0.5</v>
      </c>
      <c r="X38">
        <v>3.5</v>
      </c>
      <c r="Y38">
        <v>3</v>
      </c>
      <c r="Z38">
        <v>4</v>
      </c>
      <c r="AA38">
        <v>6</v>
      </c>
      <c r="AB38">
        <v>5.5</v>
      </c>
      <c r="AC38">
        <v>7</v>
      </c>
      <c r="AD38">
        <v>6</v>
      </c>
      <c r="AE38">
        <v>8</v>
      </c>
      <c r="AF38">
        <v>5.5</v>
      </c>
      <c r="AG38">
        <v>12</v>
      </c>
      <c r="AH38">
        <v>12.5</v>
      </c>
      <c r="AI38">
        <v>7.5</v>
      </c>
      <c r="AJ38">
        <v>5.5</v>
      </c>
      <c r="AK38">
        <v>3.5</v>
      </c>
      <c r="AL38">
        <v>4.5</v>
      </c>
      <c r="AM38">
        <v>1.5</v>
      </c>
      <c r="AN38">
        <v>2</v>
      </c>
      <c r="AO38">
        <v>2</v>
      </c>
      <c r="AP38">
        <v>5.5</v>
      </c>
      <c r="AQ38">
        <v>0</v>
      </c>
      <c r="AR38">
        <v>10</v>
      </c>
      <c r="AS38">
        <v>1.5</v>
      </c>
      <c r="AT38">
        <v>5</v>
      </c>
      <c r="AU38">
        <v>6.5</v>
      </c>
      <c r="AV38">
        <v>6.5</v>
      </c>
      <c r="AW38">
        <v>7.5</v>
      </c>
      <c r="AX38">
        <v>5</v>
      </c>
      <c r="AY38">
        <v>7</v>
      </c>
      <c r="AZ38">
        <v>7.5</v>
      </c>
      <c r="BA38">
        <v>4</v>
      </c>
      <c r="BB38">
        <v>6</v>
      </c>
      <c r="BC38">
        <v>2.5</v>
      </c>
      <c r="BD38">
        <v>3</v>
      </c>
      <c r="BE38">
        <v>1</v>
      </c>
      <c r="BF38">
        <v>2.5</v>
      </c>
      <c r="BG38">
        <v>2.5</v>
      </c>
      <c r="BH38">
        <v>3</v>
      </c>
      <c r="BI38">
        <v>1.5</v>
      </c>
      <c r="BJ38">
        <v>2</v>
      </c>
      <c r="BK38">
        <v>9.5549999999999997</v>
      </c>
      <c r="BL38">
        <v>9</v>
      </c>
      <c r="BM38">
        <v>7</v>
      </c>
      <c r="BN38">
        <v>-1.700904</v>
      </c>
      <c r="BO38">
        <v>-3.8966704999999999</v>
      </c>
      <c r="BP38">
        <v>-0.40112700000000001</v>
      </c>
      <c r="BQ38">
        <v>-3.3760744999999996</v>
      </c>
      <c r="BR38">
        <v>-2.149756</v>
      </c>
      <c r="BS38">
        <v>-2.3692035000000002</v>
      </c>
    </row>
    <row r="39" spans="1:71">
      <c r="A39" s="26">
        <v>36</v>
      </c>
      <c r="B39">
        <v>100</v>
      </c>
      <c r="C39">
        <v>0.69125000000000003</v>
      </c>
      <c r="D39">
        <v>0.2389</v>
      </c>
      <c r="E39">
        <v>35.858550000000001</v>
      </c>
      <c r="F39">
        <v>0.26105</v>
      </c>
      <c r="G39">
        <v>94.132649999999998</v>
      </c>
      <c r="H39">
        <v>0.79574999999999996</v>
      </c>
      <c r="I39">
        <v>16.734999999999999</v>
      </c>
      <c r="J39">
        <v>8</v>
      </c>
      <c r="K39">
        <v>10</v>
      </c>
      <c r="L39">
        <v>18</v>
      </c>
      <c r="M39">
        <v>10.5</v>
      </c>
      <c r="N39">
        <v>9</v>
      </c>
      <c r="O39">
        <v>9</v>
      </c>
      <c r="P39">
        <v>8.5</v>
      </c>
      <c r="Q39">
        <v>12</v>
      </c>
      <c r="R39">
        <v>9.5</v>
      </c>
      <c r="S39">
        <v>10.5</v>
      </c>
      <c r="T39">
        <v>8.5</v>
      </c>
      <c r="U39">
        <v>10.5</v>
      </c>
      <c r="V39">
        <v>12</v>
      </c>
      <c r="W39">
        <v>1.5</v>
      </c>
      <c r="X39">
        <v>2</v>
      </c>
      <c r="Y39">
        <v>1</v>
      </c>
      <c r="Z39">
        <v>4</v>
      </c>
      <c r="AA39">
        <v>5.5</v>
      </c>
      <c r="AB39">
        <v>6.5</v>
      </c>
      <c r="AC39">
        <v>10.5</v>
      </c>
      <c r="AD39">
        <v>7</v>
      </c>
      <c r="AE39">
        <v>10</v>
      </c>
      <c r="AF39">
        <v>6.5</v>
      </c>
      <c r="AG39">
        <v>8</v>
      </c>
      <c r="AH39">
        <v>12</v>
      </c>
      <c r="AI39">
        <v>4.5</v>
      </c>
      <c r="AJ39">
        <v>5.5</v>
      </c>
      <c r="AK39">
        <v>4.5</v>
      </c>
      <c r="AL39">
        <v>3.5</v>
      </c>
      <c r="AM39">
        <v>2.5</v>
      </c>
      <c r="AN39">
        <v>4</v>
      </c>
      <c r="AO39">
        <v>1</v>
      </c>
      <c r="AP39">
        <v>6.5</v>
      </c>
      <c r="AQ39">
        <v>0</v>
      </c>
      <c r="AR39">
        <v>7.5</v>
      </c>
      <c r="AS39">
        <v>0</v>
      </c>
      <c r="AT39">
        <v>8.5</v>
      </c>
      <c r="AU39">
        <v>3.5</v>
      </c>
      <c r="AV39">
        <v>8.5</v>
      </c>
      <c r="AW39">
        <v>8.5</v>
      </c>
      <c r="AX39">
        <v>9.5</v>
      </c>
      <c r="AY39">
        <v>5.5</v>
      </c>
      <c r="AZ39">
        <v>5.5</v>
      </c>
      <c r="BA39">
        <v>2</v>
      </c>
      <c r="BB39">
        <v>3</v>
      </c>
      <c r="BC39">
        <v>6</v>
      </c>
      <c r="BD39">
        <v>3</v>
      </c>
      <c r="BE39">
        <v>2.5</v>
      </c>
      <c r="BF39">
        <v>1.5</v>
      </c>
      <c r="BG39">
        <v>2</v>
      </c>
      <c r="BH39">
        <v>1.5</v>
      </c>
      <c r="BI39">
        <v>0.5</v>
      </c>
      <c r="BJ39">
        <v>4.5</v>
      </c>
      <c r="BK39">
        <v>9.61</v>
      </c>
      <c r="BL39">
        <v>9</v>
      </c>
      <c r="BM39">
        <v>5</v>
      </c>
      <c r="BN39">
        <v>-1.3676699999999999</v>
      </c>
      <c r="BO39">
        <v>-3.8634500000000003</v>
      </c>
      <c r="BP39">
        <v>-1.2744024999999999</v>
      </c>
      <c r="BQ39">
        <v>-4.1732149999999999</v>
      </c>
      <c r="BR39">
        <v>-1.3654755000000001</v>
      </c>
      <c r="BS39">
        <v>-3.3017669999999999</v>
      </c>
    </row>
    <row r="40" spans="1:71">
      <c r="A40" s="26">
        <v>37</v>
      </c>
      <c r="B40">
        <v>100</v>
      </c>
      <c r="C40">
        <v>0.95795000000000008</v>
      </c>
      <c r="D40">
        <v>0.24445</v>
      </c>
      <c r="E40">
        <v>37.373699999999999</v>
      </c>
      <c r="F40">
        <v>0.2442</v>
      </c>
      <c r="G40">
        <v>88.010199999999998</v>
      </c>
      <c r="H40">
        <v>0.90385000000000004</v>
      </c>
      <c r="I40">
        <v>24.5</v>
      </c>
      <c r="J40">
        <v>11.5</v>
      </c>
      <c r="K40">
        <v>7</v>
      </c>
      <c r="L40">
        <v>18.5</v>
      </c>
      <c r="M40">
        <v>7.5</v>
      </c>
      <c r="N40">
        <v>9.5</v>
      </c>
      <c r="O40">
        <v>12.5</v>
      </c>
      <c r="P40">
        <v>10</v>
      </c>
      <c r="Q40">
        <v>10.5</v>
      </c>
      <c r="R40">
        <v>8.5</v>
      </c>
      <c r="S40">
        <v>13.5</v>
      </c>
      <c r="T40">
        <v>9</v>
      </c>
      <c r="U40">
        <v>9.5</v>
      </c>
      <c r="V40">
        <v>9.5</v>
      </c>
      <c r="W40">
        <v>1</v>
      </c>
      <c r="X40">
        <v>2</v>
      </c>
      <c r="Y40">
        <v>2</v>
      </c>
      <c r="Z40">
        <v>5.5</v>
      </c>
      <c r="AA40">
        <v>4</v>
      </c>
      <c r="AB40">
        <v>4.5</v>
      </c>
      <c r="AC40">
        <v>7</v>
      </c>
      <c r="AD40">
        <v>11.5</v>
      </c>
      <c r="AE40">
        <v>7</v>
      </c>
      <c r="AF40">
        <v>7.5</v>
      </c>
      <c r="AG40">
        <v>11.5</v>
      </c>
      <c r="AH40">
        <v>8.5</v>
      </c>
      <c r="AI40">
        <v>8</v>
      </c>
      <c r="AJ40">
        <v>7</v>
      </c>
      <c r="AK40">
        <v>5.5</v>
      </c>
      <c r="AL40">
        <v>2.5</v>
      </c>
      <c r="AM40">
        <v>2.5</v>
      </c>
      <c r="AN40">
        <v>2</v>
      </c>
      <c r="AO40">
        <v>0.5</v>
      </c>
      <c r="AP40">
        <v>7.5</v>
      </c>
      <c r="AQ40">
        <v>1</v>
      </c>
      <c r="AR40">
        <v>6.5</v>
      </c>
      <c r="AS40">
        <v>1.5</v>
      </c>
      <c r="AT40">
        <v>8.5</v>
      </c>
      <c r="AU40">
        <v>6</v>
      </c>
      <c r="AV40">
        <v>9</v>
      </c>
      <c r="AW40">
        <v>8.5</v>
      </c>
      <c r="AX40">
        <v>4.5</v>
      </c>
      <c r="AY40">
        <v>6</v>
      </c>
      <c r="AZ40">
        <v>4.5</v>
      </c>
      <c r="BA40">
        <v>4</v>
      </c>
      <c r="BB40">
        <v>3</v>
      </c>
      <c r="BC40">
        <v>2</v>
      </c>
      <c r="BD40">
        <v>3</v>
      </c>
      <c r="BE40">
        <v>1</v>
      </c>
      <c r="BF40">
        <v>3</v>
      </c>
      <c r="BG40">
        <v>1.5</v>
      </c>
      <c r="BH40">
        <v>2</v>
      </c>
      <c r="BI40">
        <v>1</v>
      </c>
      <c r="BJ40">
        <v>6</v>
      </c>
      <c r="BK40">
        <v>9.7050000000000001</v>
      </c>
      <c r="BL40">
        <v>8</v>
      </c>
      <c r="BM40">
        <v>6.5</v>
      </c>
      <c r="BN40">
        <v>-1.0471189999999999</v>
      </c>
      <c r="BO40">
        <v>-3.6064284999999998</v>
      </c>
      <c r="BP40">
        <v>-1.5297890000000001</v>
      </c>
      <c r="BQ40">
        <v>-3.3815419999999996</v>
      </c>
      <c r="BR40">
        <v>-1.1449330000000002</v>
      </c>
      <c r="BS40">
        <v>-2.046891</v>
      </c>
    </row>
    <row r="41" spans="1:71">
      <c r="A41" s="26">
        <v>38</v>
      </c>
      <c r="B41">
        <v>100</v>
      </c>
      <c r="C41">
        <v>1.1215999999999999</v>
      </c>
      <c r="D41">
        <v>0.21240000000000001</v>
      </c>
      <c r="E41">
        <v>31.818149999999999</v>
      </c>
      <c r="F41">
        <v>0.26350000000000001</v>
      </c>
      <c r="G41">
        <v>93.3673</v>
      </c>
      <c r="H41">
        <v>0.84010000000000007</v>
      </c>
      <c r="I41">
        <v>25.3</v>
      </c>
      <c r="J41">
        <v>6</v>
      </c>
      <c r="K41">
        <v>14</v>
      </c>
      <c r="L41">
        <v>20</v>
      </c>
      <c r="M41">
        <v>13.5</v>
      </c>
      <c r="N41">
        <v>10</v>
      </c>
      <c r="O41">
        <v>9</v>
      </c>
      <c r="P41">
        <v>11.5</v>
      </c>
      <c r="Q41">
        <v>8.5</v>
      </c>
      <c r="R41">
        <v>8.5</v>
      </c>
      <c r="S41">
        <v>7</v>
      </c>
      <c r="T41">
        <v>11.5</v>
      </c>
      <c r="U41">
        <v>11</v>
      </c>
      <c r="V41">
        <v>9.5</v>
      </c>
      <c r="W41">
        <v>0.5</v>
      </c>
      <c r="X41">
        <v>1.5</v>
      </c>
      <c r="Y41">
        <v>5</v>
      </c>
      <c r="Z41">
        <v>5.5</v>
      </c>
      <c r="AA41">
        <v>6</v>
      </c>
      <c r="AB41">
        <v>4</v>
      </c>
      <c r="AC41">
        <v>6</v>
      </c>
      <c r="AD41">
        <v>7</v>
      </c>
      <c r="AE41">
        <v>14</v>
      </c>
      <c r="AF41">
        <v>7</v>
      </c>
      <c r="AG41">
        <v>6</v>
      </c>
      <c r="AH41">
        <v>8.5</v>
      </c>
      <c r="AI41">
        <v>8</v>
      </c>
      <c r="AJ41">
        <v>4.5</v>
      </c>
      <c r="AK41">
        <v>4</v>
      </c>
      <c r="AL41">
        <v>4</v>
      </c>
      <c r="AM41">
        <v>3.5</v>
      </c>
      <c r="AN41">
        <v>2</v>
      </c>
      <c r="AO41">
        <v>3</v>
      </c>
      <c r="AP41">
        <v>7</v>
      </c>
      <c r="AQ41">
        <v>0.5</v>
      </c>
      <c r="AR41">
        <v>10.5</v>
      </c>
      <c r="AS41">
        <v>2.5</v>
      </c>
      <c r="AT41">
        <v>5.5</v>
      </c>
      <c r="AU41">
        <v>5.5</v>
      </c>
      <c r="AV41">
        <v>9</v>
      </c>
      <c r="AW41">
        <v>9</v>
      </c>
      <c r="AX41">
        <v>3</v>
      </c>
      <c r="AY41">
        <v>5</v>
      </c>
      <c r="AZ41">
        <v>4.5</v>
      </c>
      <c r="BA41">
        <v>5.5</v>
      </c>
      <c r="BB41">
        <v>2.5</v>
      </c>
      <c r="BC41">
        <v>2.5</v>
      </c>
      <c r="BD41">
        <v>4</v>
      </c>
      <c r="BE41">
        <v>3</v>
      </c>
      <c r="BF41">
        <v>1.5</v>
      </c>
      <c r="BG41">
        <v>3.5</v>
      </c>
      <c r="BH41">
        <v>1</v>
      </c>
      <c r="BI41">
        <v>0.5</v>
      </c>
      <c r="BJ41">
        <v>4</v>
      </c>
      <c r="BK41">
        <v>9.5150000000000006</v>
      </c>
      <c r="BL41">
        <v>8</v>
      </c>
      <c r="BM41" t="e">
        <v>#VALUE!</v>
      </c>
      <c r="BN41">
        <v>-1.2453810000000001</v>
      </c>
      <c r="BO41">
        <v>-3.7648349999999997</v>
      </c>
      <c r="BP41">
        <v>-0.16419600000000001</v>
      </c>
      <c r="BQ41">
        <v>-2.7815245000000002</v>
      </c>
      <c r="BR41">
        <v>-1.7107155000000001</v>
      </c>
      <c r="BS41">
        <v>-1.7989364999999999</v>
      </c>
    </row>
    <row r="42" spans="1:71">
      <c r="A42" s="26">
        <v>39</v>
      </c>
      <c r="B42">
        <v>100</v>
      </c>
      <c r="C42">
        <v>1.5398000000000001</v>
      </c>
      <c r="D42">
        <v>0.24575000000000002</v>
      </c>
      <c r="E42">
        <v>38.888850000000005</v>
      </c>
      <c r="F42">
        <v>0.27129999999999999</v>
      </c>
      <c r="G42">
        <v>94.132649999999998</v>
      </c>
      <c r="H42">
        <v>0.75780000000000003</v>
      </c>
      <c r="I42">
        <v>21.1</v>
      </c>
      <c r="J42">
        <v>10.5</v>
      </c>
      <c r="K42">
        <v>8.5</v>
      </c>
      <c r="L42">
        <v>19</v>
      </c>
      <c r="M42">
        <v>10.5</v>
      </c>
      <c r="N42">
        <v>12.5</v>
      </c>
      <c r="O42">
        <v>11.5</v>
      </c>
      <c r="P42">
        <v>8.5</v>
      </c>
      <c r="Q42">
        <v>11.5</v>
      </c>
      <c r="R42">
        <v>7.5</v>
      </c>
      <c r="S42">
        <v>10</v>
      </c>
      <c r="T42">
        <v>9</v>
      </c>
      <c r="U42">
        <v>9</v>
      </c>
      <c r="V42">
        <v>10</v>
      </c>
      <c r="W42">
        <v>1</v>
      </c>
      <c r="X42">
        <v>1.5</v>
      </c>
      <c r="Y42">
        <v>3</v>
      </c>
      <c r="Z42">
        <v>3</v>
      </c>
      <c r="AA42">
        <v>5.5</v>
      </c>
      <c r="AB42">
        <v>9.5</v>
      </c>
      <c r="AC42">
        <v>9</v>
      </c>
      <c r="AD42">
        <v>7</v>
      </c>
      <c r="AE42">
        <v>8.5</v>
      </c>
      <c r="AF42">
        <v>6</v>
      </c>
      <c r="AG42">
        <v>10.5</v>
      </c>
      <c r="AH42">
        <v>6.5</v>
      </c>
      <c r="AI42">
        <v>7.5</v>
      </c>
      <c r="AJ42">
        <v>4</v>
      </c>
      <c r="AK42">
        <v>5</v>
      </c>
      <c r="AL42">
        <v>5</v>
      </c>
      <c r="AM42">
        <v>3.5</v>
      </c>
      <c r="AN42">
        <v>2.5</v>
      </c>
      <c r="AO42">
        <v>1.5</v>
      </c>
      <c r="AP42">
        <v>6</v>
      </c>
      <c r="AQ42">
        <v>1.5</v>
      </c>
      <c r="AR42">
        <v>11</v>
      </c>
      <c r="AS42">
        <v>1</v>
      </c>
      <c r="AT42">
        <v>6</v>
      </c>
      <c r="AU42">
        <v>5</v>
      </c>
      <c r="AV42">
        <v>5.5</v>
      </c>
      <c r="AW42">
        <v>7.5</v>
      </c>
      <c r="AX42">
        <v>6</v>
      </c>
      <c r="AY42">
        <v>9</v>
      </c>
      <c r="AZ42">
        <v>6</v>
      </c>
      <c r="BA42">
        <v>5.5</v>
      </c>
      <c r="BB42">
        <v>4.5</v>
      </c>
      <c r="BC42">
        <v>1.5</v>
      </c>
      <c r="BD42">
        <v>3.5</v>
      </c>
      <c r="BE42">
        <v>2.5</v>
      </c>
      <c r="BF42">
        <v>0.5</v>
      </c>
      <c r="BG42">
        <v>1</v>
      </c>
      <c r="BH42">
        <v>0.5</v>
      </c>
      <c r="BI42">
        <v>1</v>
      </c>
      <c r="BJ42">
        <v>5</v>
      </c>
      <c r="BK42">
        <v>9.370000000000001</v>
      </c>
      <c r="BL42">
        <v>9</v>
      </c>
      <c r="BM42">
        <v>6.5</v>
      </c>
      <c r="BN42">
        <v>-1.6910609999999999</v>
      </c>
      <c r="BO42">
        <v>-3.5530239999999997</v>
      </c>
      <c r="BP42">
        <v>-0.1006065</v>
      </c>
      <c r="BQ42">
        <v>-3.8111075000000003</v>
      </c>
      <c r="BR42">
        <v>-1.9188185</v>
      </c>
      <c r="BS42">
        <v>-2.7418804999999997</v>
      </c>
    </row>
    <row r="43" spans="1:71">
      <c r="A43" s="26">
        <v>40</v>
      </c>
      <c r="B43">
        <v>100</v>
      </c>
      <c r="C43">
        <v>1.0488499999999998</v>
      </c>
      <c r="D43">
        <v>0.25275000000000003</v>
      </c>
      <c r="E43">
        <v>37.878749999999997</v>
      </c>
      <c r="F43">
        <v>0.26005</v>
      </c>
      <c r="G43">
        <v>96.428550000000001</v>
      </c>
      <c r="H43">
        <v>0.73960000000000004</v>
      </c>
      <c r="I43">
        <v>20.125</v>
      </c>
      <c r="J43">
        <v>8</v>
      </c>
      <c r="K43">
        <v>10</v>
      </c>
      <c r="L43">
        <v>18</v>
      </c>
      <c r="M43">
        <v>11.5</v>
      </c>
      <c r="N43">
        <v>13</v>
      </c>
      <c r="O43">
        <v>12</v>
      </c>
      <c r="P43">
        <v>9</v>
      </c>
      <c r="Q43">
        <v>9.5</v>
      </c>
      <c r="R43">
        <v>8.5</v>
      </c>
      <c r="S43">
        <v>9</v>
      </c>
      <c r="T43">
        <v>8.5</v>
      </c>
      <c r="U43">
        <v>8.5</v>
      </c>
      <c r="V43">
        <v>10.5</v>
      </c>
      <c r="W43">
        <v>0.5</v>
      </c>
      <c r="X43">
        <v>4</v>
      </c>
      <c r="Y43">
        <v>2</v>
      </c>
      <c r="Z43">
        <v>3.5</v>
      </c>
      <c r="AA43">
        <v>7</v>
      </c>
      <c r="AB43">
        <v>8.5</v>
      </c>
      <c r="AC43">
        <v>5</v>
      </c>
      <c r="AD43">
        <v>7.5</v>
      </c>
      <c r="AE43">
        <v>10</v>
      </c>
      <c r="AF43">
        <v>5.5</v>
      </c>
      <c r="AG43">
        <v>8</v>
      </c>
      <c r="AH43">
        <v>8.5</v>
      </c>
      <c r="AI43">
        <v>6.5</v>
      </c>
      <c r="AJ43">
        <v>5</v>
      </c>
      <c r="AK43">
        <v>8.5</v>
      </c>
      <c r="AL43">
        <v>2.5</v>
      </c>
      <c r="AM43">
        <v>3.5</v>
      </c>
      <c r="AN43">
        <v>2</v>
      </c>
      <c r="AO43">
        <v>2</v>
      </c>
      <c r="AP43">
        <v>5.5</v>
      </c>
      <c r="AQ43">
        <v>0.5</v>
      </c>
      <c r="AR43">
        <v>9.5</v>
      </c>
      <c r="AS43">
        <v>0.5</v>
      </c>
      <c r="AT43">
        <v>10.5</v>
      </c>
      <c r="AU43">
        <v>6.5</v>
      </c>
      <c r="AV43">
        <v>5.5</v>
      </c>
      <c r="AW43">
        <v>7.5</v>
      </c>
      <c r="AX43">
        <v>3</v>
      </c>
      <c r="AY43">
        <v>8.5</v>
      </c>
      <c r="AZ43">
        <v>7.5</v>
      </c>
      <c r="BA43">
        <v>4</v>
      </c>
      <c r="BB43">
        <v>3.5</v>
      </c>
      <c r="BC43">
        <v>3.5</v>
      </c>
      <c r="BD43">
        <v>2.5</v>
      </c>
      <c r="BE43">
        <v>0.5</v>
      </c>
      <c r="BF43">
        <v>1</v>
      </c>
      <c r="BG43">
        <v>2.5</v>
      </c>
      <c r="BH43">
        <v>1.5</v>
      </c>
      <c r="BI43">
        <v>0.5</v>
      </c>
      <c r="BJ43">
        <v>5.5</v>
      </c>
      <c r="BK43">
        <v>9.5650000000000013</v>
      </c>
      <c r="BL43">
        <v>8.5</v>
      </c>
      <c r="BM43">
        <v>8</v>
      </c>
      <c r="BN43">
        <v>-1.7839369999999999</v>
      </c>
      <c r="BO43">
        <v>-3.7922169999999999</v>
      </c>
      <c r="BP43">
        <v>-0.68487799999999999</v>
      </c>
      <c r="BQ43">
        <v>-3.9267799999999999</v>
      </c>
      <c r="BR43">
        <v>-0.37057850000000014</v>
      </c>
      <c r="BS43">
        <v>-2.1333890000000002</v>
      </c>
    </row>
    <row r="44" spans="1:71">
      <c r="A44" s="2" t="s">
        <v>10</v>
      </c>
      <c r="B44">
        <f>AVERAGE(B4:B43)</f>
        <v>100</v>
      </c>
      <c r="C44">
        <f>AVERAGE(C4:C43)</f>
        <v>0.92861874999999983</v>
      </c>
      <c r="D44">
        <f t="shared" ref="D44:BO44" si="0">AVERAGE(D4:D43)</f>
        <v>0.23565624999999998</v>
      </c>
      <c r="E44">
        <f t="shared" si="0"/>
        <v>35.833297500000008</v>
      </c>
      <c r="F44">
        <f t="shared" si="0"/>
        <v>0.24939499999999998</v>
      </c>
      <c r="G44">
        <f t="shared" si="0"/>
        <v>93.195146249999993</v>
      </c>
      <c r="H44">
        <f t="shared" si="0"/>
        <v>0.80664624999999979</v>
      </c>
      <c r="I44">
        <f t="shared" si="0"/>
        <v>19.673375</v>
      </c>
      <c r="J44">
        <f t="shared" si="0"/>
        <v>8.9375</v>
      </c>
      <c r="K44">
        <f t="shared" si="0"/>
        <v>8.9250000000000007</v>
      </c>
      <c r="L44">
        <f t="shared" si="0"/>
        <v>17.862500000000001</v>
      </c>
      <c r="M44">
        <f t="shared" si="0"/>
        <v>9.5500000000000007</v>
      </c>
      <c r="N44">
        <f t="shared" si="0"/>
        <v>10.2125</v>
      </c>
      <c r="O44">
        <f t="shared" si="0"/>
        <v>10.2125</v>
      </c>
      <c r="P44">
        <f t="shared" si="0"/>
        <v>9.2375000000000007</v>
      </c>
      <c r="Q44">
        <f t="shared" si="0"/>
        <v>10.9625</v>
      </c>
      <c r="R44">
        <f t="shared" si="0"/>
        <v>8.8625000000000007</v>
      </c>
      <c r="S44">
        <f t="shared" si="0"/>
        <v>10.45</v>
      </c>
      <c r="T44">
        <f t="shared" si="0"/>
        <v>9.5625</v>
      </c>
      <c r="U44">
        <f t="shared" si="0"/>
        <v>10.45</v>
      </c>
      <c r="V44">
        <f t="shared" si="0"/>
        <v>10.5</v>
      </c>
      <c r="W44">
        <f t="shared" si="0"/>
        <v>0.92500000000000004</v>
      </c>
      <c r="X44">
        <f t="shared" si="0"/>
        <v>2.4249999999999998</v>
      </c>
      <c r="Y44">
        <f t="shared" si="0"/>
        <v>2.8624999999999998</v>
      </c>
      <c r="Z44">
        <f t="shared" si="0"/>
        <v>4.2</v>
      </c>
      <c r="AA44">
        <f t="shared" si="0"/>
        <v>4.9375</v>
      </c>
      <c r="AB44">
        <f t="shared" si="0"/>
        <v>6.15</v>
      </c>
      <c r="AC44">
        <f t="shared" si="0"/>
        <v>7.4375</v>
      </c>
      <c r="AD44">
        <f t="shared" si="0"/>
        <v>8.6374999999999993</v>
      </c>
      <c r="AE44">
        <f t="shared" si="0"/>
        <v>8.9250000000000007</v>
      </c>
      <c r="AF44">
        <f t="shared" si="0"/>
        <v>7.2750000000000004</v>
      </c>
      <c r="AG44">
        <f t="shared" si="0"/>
        <v>8.9375</v>
      </c>
      <c r="AH44">
        <f t="shared" si="0"/>
        <v>8.6374999999999993</v>
      </c>
      <c r="AI44">
        <f t="shared" si="0"/>
        <v>7.375</v>
      </c>
      <c r="AJ44">
        <f t="shared" si="0"/>
        <v>5.8</v>
      </c>
      <c r="AK44">
        <f t="shared" si="0"/>
        <v>4.8375000000000004</v>
      </c>
      <c r="AL44">
        <f t="shared" si="0"/>
        <v>3.9249999999999998</v>
      </c>
      <c r="AM44">
        <f t="shared" si="0"/>
        <v>3.4249999999999998</v>
      </c>
      <c r="AN44">
        <f t="shared" si="0"/>
        <v>2.0750000000000002</v>
      </c>
      <c r="AO44">
        <f t="shared" si="0"/>
        <v>1.2124999999999999</v>
      </c>
      <c r="AP44">
        <f t="shared" si="0"/>
        <v>7.2</v>
      </c>
      <c r="AQ44">
        <f t="shared" si="0"/>
        <v>0.52500000000000002</v>
      </c>
      <c r="AR44">
        <f t="shared" si="0"/>
        <v>7.2625000000000002</v>
      </c>
      <c r="AS44">
        <f t="shared" si="0"/>
        <v>0.98750000000000004</v>
      </c>
      <c r="AT44">
        <f t="shared" si="0"/>
        <v>8.3874999999999993</v>
      </c>
      <c r="AU44">
        <f t="shared" si="0"/>
        <v>5.4625000000000004</v>
      </c>
      <c r="AV44">
        <f t="shared" si="0"/>
        <v>7.5374999999999996</v>
      </c>
      <c r="AW44">
        <f t="shared" si="0"/>
        <v>7.7750000000000004</v>
      </c>
      <c r="AX44">
        <f t="shared" si="0"/>
        <v>6.5625</v>
      </c>
      <c r="AY44">
        <f t="shared" si="0"/>
        <v>5.9249999999999998</v>
      </c>
      <c r="AZ44">
        <f t="shared" si="0"/>
        <v>5.0625</v>
      </c>
      <c r="BA44">
        <f t="shared" si="0"/>
        <v>3.9125000000000001</v>
      </c>
      <c r="BB44">
        <f t="shared" si="0"/>
        <v>3.9125000000000001</v>
      </c>
      <c r="BC44">
        <f t="shared" si="0"/>
        <v>3.0625</v>
      </c>
      <c r="BD44">
        <f t="shared" si="0"/>
        <v>2.7</v>
      </c>
      <c r="BE44">
        <f t="shared" si="0"/>
        <v>1.9</v>
      </c>
      <c r="BF44">
        <f t="shared" si="0"/>
        <v>2.3250000000000002</v>
      </c>
      <c r="BG44">
        <f t="shared" si="0"/>
        <v>2.4</v>
      </c>
      <c r="BH44">
        <f t="shared" si="0"/>
        <v>1.325</v>
      </c>
      <c r="BI44">
        <f t="shared" si="0"/>
        <v>0.78749999999999998</v>
      </c>
      <c r="BJ44">
        <f t="shared" si="0"/>
        <v>4.9874999999999998</v>
      </c>
      <c r="BK44">
        <f t="shared" si="0"/>
        <v>9.57925</v>
      </c>
      <c r="BL44">
        <f t="shared" si="0"/>
        <v>8.5187500000000007</v>
      </c>
      <c r="BM44" t="e">
        <f t="shared" si="0"/>
        <v>#VALUE!</v>
      </c>
      <c r="BN44">
        <f t="shared" si="0"/>
        <v>-1.1303760375</v>
      </c>
      <c r="BO44">
        <f t="shared" si="0"/>
        <v>-3.7761766499999991</v>
      </c>
      <c r="BP44">
        <f t="shared" ref="BP44:BS44" si="1">AVERAGE(BP4:BP43)</f>
        <v>-1.3146535374999999</v>
      </c>
      <c r="BQ44">
        <f t="shared" si="1"/>
        <v>-3.7555076874999984</v>
      </c>
      <c r="BR44">
        <f t="shared" si="1"/>
        <v>-1.1788687500000004</v>
      </c>
      <c r="BS44">
        <f t="shared" si="1"/>
        <v>-2.5397503499999998</v>
      </c>
    </row>
    <row r="45" spans="1:71">
      <c r="A45" s="2" t="s">
        <v>13</v>
      </c>
      <c r="B45" t="s">
        <v>14</v>
      </c>
      <c r="C45">
        <f>STDEVP(C4:C43)</f>
        <v>0.38623588399569747</v>
      </c>
      <c r="D45">
        <f t="shared" ref="D45:BO45" si="2">STDEVP(D4:D43)</f>
        <v>2.0992773124041998E-2</v>
      </c>
      <c r="E45">
        <f t="shared" si="2"/>
        <v>2.8591138778245169</v>
      </c>
      <c r="F45">
        <f t="shared" si="2"/>
        <v>1.6760361720440282E-2</v>
      </c>
      <c r="G45">
        <f t="shared" si="2"/>
        <v>4.327486901256715</v>
      </c>
      <c r="H45">
        <f t="shared" si="2"/>
        <v>0.14146270948005221</v>
      </c>
      <c r="I45">
        <f t="shared" si="2"/>
        <v>2.3419082463612768</v>
      </c>
      <c r="J45">
        <f t="shared" si="2"/>
        <v>2.4371794661042094</v>
      </c>
      <c r="K45">
        <f t="shared" si="2"/>
        <v>1.9220757009025424</v>
      </c>
      <c r="L45">
        <f t="shared" si="2"/>
        <v>2.7064448544169526</v>
      </c>
      <c r="M45">
        <f t="shared" si="2"/>
        <v>1.3076696830622021</v>
      </c>
      <c r="N45">
        <f t="shared" si="2"/>
        <v>1.4700658998834033</v>
      </c>
      <c r="O45">
        <f t="shared" si="2"/>
        <v>1.1931444799352675</v>
      </c>
      <c r="P45">
        <f t="shared" si="2"/>
        <v>1.3828751751333161</v>
      </c>
      <c r="Q45">
        <f t="shared" si="2"/>
        <v>1.2318050779242631</v>
      </c>
      <c r="R45">
        <f t="shared" si="2"/>
        <v>1.1725373128391265</v>
      </c>
      <c r="S45">
        <f t="shared" si="2"/>
        <v>1.5074813431681335</v>
      </c>
      <c r="T45">
        <f t="shared" si="2"/>
        <v>1.2358574958303243</v>
      </c>
      <c r="U45">
        <f t="shared" si="2"/>
        <v>1.1768602295939821</v>
      </c>
      <c r="V45">
        <f t="shared" si="2"/>
        <v>1.2298373876248843</v>
      </c>
      <c r="W45">
        <f t="shared" si="2"/>
        <v>0.62799283435402353</v>
      </c>
      <c r="X45">
        <f t="shared" si="2"/>
        <v>0.99089605913032075</v>
      </c>
      <c r="Y45">
        <f t="shared" si="2"/>
        <v>1.3085655314121643</v>
      </c>
      <c r="Z45">
        <f t="shared" si="2"/>
        <v>1.1926860441876563</v>
      </c>
      <c r="AA45">
        <f t="shared" si="2"/>
        <v>1.2756738415441464</v>
      </c>
      <c r="AB45">
        <f t="shared" si="2"/>
        <v>1.5700318468107581</v>
      </c>
      <c r="AC45">
        <f t="shared" si="2"/>
        <v>1.6131781519720629</v>
      </c>
      <c r="AD45">
        <f t="shared" si="2"/>
        <v>2.0796258677944937</v>
      </c>
      <c r="AE45">
        <f t="shared" si="2"/>
        <v>1.9220757009025424</v>
      </c>
      <c r="AF45">
        <f t="shared" si="2"/>
        <v>2.1182244923520264</v>
      </c>
      <c r="AG45">
        <f t="shared" si="2"/>
        <v>2.4371794661042094</v>
      </c>
      <c r="AH45">
        <f t="shared" si="2"/>
        <v>2.3848152444162212</v>
      </c>
      <c r="AI45">
        <f t="shared" si="2"/>
        <v>2.0116846174288852</v>
      </c>
      <c r="AJ45">
        <f t="shared" si="2"/>
        <v>1.9131126469708992</v>
      </c>
      <c r="AK45">
        <f t="shared" si="2"/>
        <v>1.4334726192013574</v>
      </c>
      <c r="AL45">
        <f t="shared" si="2"/>
        <v>1.348842096021621</v>
      </c>
      <c r="AM45">
        <f t="shared" si="2"/>
        <v>1.1486405007660143</v>
      </c>
      <c r="AN45">
        <f t="shared" si="2"/>
        <v>0.77095719725546374</v>
      </c>
      <c r="AO45">
        <f t="shared" si="2"/>
        <v>0.67903884277705351</v>
      </c>
      <c r="AP45">
        <f t="shared" si="2"/>
        <v>2.0970216975510767</v>
      </c>
      <c r="AQ45">
        <f t="shared" si="2"/>
        <v>0.67035438388959612</v>
      </c>
      <c r="AR45">
        <f t="shared" si="2"/>
        <v>2.1592461068623003</v>
      </c>
      <c r="AS45">
        <f t="shared" si="2"/>
        <v>0.82528404201220329</v>
      </c>
      <c r="AT45">
        <f t="shared" si="2"/>
        <v>2.3358282792191725</v>
      </c>
      <c r="AU45">
        <f t="shared" si="2"/>
        <v>1.1905224693385672</v>
      </c>
      <c r="AV45">
        <f t="shared" si="2"/>
        <v>1.8887413136795626</v>
      </c>
      <c r="AW45">
        <f t="shared" si="2"/>
        <v>1.3131545986668895</v>
      </c>
      <c r="AX45">
        <f t="shared" si="2"/>
        <v>2.0223362109204297</v>
      </c>
      <c r="AY45">
        <f t="shared" si="2"/>
        <v>1.6068213964221414</v>
      </c>
      <c r="AZ45">
        <f t="shared" si="2"/>
        <v>1.5499495959546556</v>
      </c>
      <c r="BA45">
        <f t="shared" si="2"/>
        <v>1.1558952158392213</v>
      </c>
      <c r="BB45">
        <f t="shared" si="2"/>
        <v>1.7424390233233416</v>
      </c>
      <c r="BC45">
        <f t="shared" si="2"/>
        <v>1.3927827361078253</v>
      </c>
      <c r="BD45">
        <f t="shared" si="2"/>
        <v>0.9797958971132712</v>
      </c>
      <c r="BE45">
        <f t="shared" si="2"/>
        <v>0.97596106479715672</v>
      </c>
      <c r="BF45">
        <f t="shared" si="2"/>
        <v>1.3016816046944812</v>
      </c>
      <c r="BG45">
        <f t="shared" si="2"/>
        <v>1.0136567466356647</v>
      </c>
      <c r="BH45">
        <f t="shared" si="2"/>
        <v>0.95229984773704546</v>
      </c>
      <c r="BI45">
        <f t="shared" si="2"/>
        <v>0.67903884277705351</v>
      </c>
      <c r="BJ45">
        <f t="shared" si="2"/>
        <v>1.3013814775076522</v>
      </c>
      <c r="BK45">
        <f t="shared" si="2"/>
        <v>0.15853844171052009</v>
      </c>
      <c r="BL45">
        <f t="shared" si="2"/>
        <v>0.50740608736986981</v>
      </c>
      <c r="BM45" t="e">
        <f t="shared" si="2"/>
        <v>#VALUE!</v>
      </c>
      <c r="BN45">
        <f t="shared" si="2"/>
        <v>0.79925903761740014</v>
      </c>
      <c r="BO45">
        <f t="shared" si="2"/>
        <v>0.24592022554891149</v>
      </c>
      <c r="BP45">
        <f t="shared" ref="BP45:BS45" si="3">STDEVP(BP4:BP43)</f>
        <v>0.72313562256413411</v>
      </c>
      <c r="BQ45">
        <f t="shared" si="3"/>
        <v>0.3149676360773177</v>
      </c>
      <c r="BR45">
        <f t="shared" si="3"/>
        <v>0.88362573452273874</v>
      </c>
      <c r="BS45">
        <f t="shared" si="3"/>
        <v>0.45920493189011374</v>
      </c>
    </row>
    <row r="46" spans="1:71">
      <c r="A46" s="2" t="s">
        <v>15</v>
      </c>
      <c r="B46" t="s">
        <v>14</v>
      </c>
      <c r="C46">
        <f>C45/SQRT(COUNT(C4:C43))</f>
        <v>6.1069255375748983E-2</v>
      </c>
      <c r="D46">
        <f t="shared" ref="D46:BO46" si="4">D45/SQRT(COUNT(D4:D43))</f>
        <v>3.3192488737570584E-3</v>
      </c>
      <c r="E46">
        <f t="shared" si="4"/>
        <v>0.45206559718609274</v>
      </c>
      <c r="F46">
        <f t="shared" si="4"/>
        <v>2.6500458722444782E-3</v>
      </c>
      <c r="G46">
        <f t="shared" si="4"/>
        <v>0.68423575762576971</v>
      </c>
      <c r="H46">
        <f t="shared" si="4"/>
        <v>2.2367218296782936E-2</v>
      </c>
      <c r="I46">
        <f t="shared" si="4"/>
        <v>0.37028820648161853</v>
      </c>
      <c r="J46">
        <f t="shared" si="4"/>
        <v>0.38535190897412197</v>
      </c>
      <c r="K46">
        <f t="shared" si="4"/>
        <v>0.30390685250582944</v>
      </c>
      <c r="L46">
        <f t="shared" si="4"/>
        <v>0.4279265050800195</v>
      </c>
      <c r="M46">
        <f t="shared" si="4"/>
        <v>0.20676073128135333</v>
      </c>
      <c r="N46">
        <f t="shared" si="4"/>
        <v>0.23243782770883056</v>
      </c>
      <c r="O46">
        <f t="shared" si="4"/>
        <v>0.18865270671262577</v>
      </c>
      <c r="P46">
        <f t="shared" si="4"/>
        <v>0.21865176365627603</v>
      </c>
      <c r="Q46">
        <f t="shared" si="4"/>
        <v>0.19476548398009333</v>
      </c>
      <c r="R46">
        <f t="shared" si="4"/>
        <v>0.18539442750525159</v>
      </c>
      <c r="S46">
        <f t="shared" si="4"/>
        <v>0.23835372873106053</v>
      </c>
      <c r="T46">
        <f t="shared" si="4"/>
        <v>0.19540622751079353</v>
      </c>
      <c r="U46">
        <f t="shared" si="4"/>
        <v>0.18607794065928396</v>
      </c>
      <c r="V46">
        <f t="shared" si="4"/>
        <v>0.19445436482630055</v>
      </c>
      <c r="W46">
        <f t="shared" si="4"/>
        <v>9.9294385541177504E-2</v>
      </c>
      <c r="X46">
        <f t="shared" si="4"/>
        <v>0.15667442356683492</v>
      </c>
      <c r="Y46">
        <f t="shared" si="4"/>
        <v>0.20690237734255251</v>
      </c>
      <c r="Z46">
        <f t="shared" si="4"/>
        <v>0.1885802216564611</v>
      </c>
      <c r="AA46">
        <f t="shared" si="4"/>
        <v>0.20170174453881154</v>
      </c>
      <c r="AB46">
        <f t="shared" si="4"/>
        <v>0.24824383174612816</v>
      </c>
      <c r="AC46">
        <f t="shared" si="4"/>
        <v>0.25506586159264827</v>
      </c>
      <c r="AD46">
        <f t="shared" si="4"/>
        <v>0.3288177211617403</v>
      </c>
      <c r="AE46">
        <f t="shared" si="4"/>
        <v>0.30390685250582944</v>
      </c>
      <c r="AF46">
        <f t="shared" si="4"/>
        <v>0.33492069956931592</v>
      </c>
      <c r="AG46">
        <f t="shared" si="4"/>
        <v>0.38535190897412197</v>
      </c>
      <c r="AH46">
        <f t="shared" si="4"/>
        <v>0.37707239855232044</v>
      </c>
      <c r="AI46">
        <f t="shared" si="4"/>
        <v>0.31807526624998678</v>
      </c>
      <c r="AJ46">
        <f t="shared" si="4"/>
        <v>0.30248966924508347</v>
      </c>
      <c r="AK46">
        <f t="shared" si="4"/>
        <v>0.22665192200817533</v>
      </c>
      <c r="AL46">
        <f t="shared" si="4"/>
        <v>0.21327066136719319</v>
      </c>
      <c r="AM46">
        <f t="shared" si="4"/>
        <v>0.18161600975684936</v>
      </c>
      <c r="AN46">
        <f t="shared" si="4"/>
        <v>0.12189903609134897</v>
      </c>
      <c r="AO46">
        <f t="shared" si="4"/>
        <v>0.10736546814502324</v>
      </c>
      <c r="AP46">
        <f t="shared" si="4"/>
        <v>0.33156824335270707</v>
      </c>
      <c r="AQ46">
        <f t="shared" si="4"/>
        <v>0.10599233462850037</v>
      </c>
      <c r="AR46">
        <f t="shared" si="4"/>
        <v>0.34140678632680987</v>
      </c>
      <c r="AS46">
        <f t="shared" si="4"/>
        <v>0.13048886446743263</v>
      </c>
      <c r="AT46">
        <f t="shared" si="4"/>
        <v>0.36932687926821678</v>
      </c>
      <c r="AU46">
        <f t="shared" si="4"/>
        <v>0.18823813043589227</v>
      </c>
      <c r="AV46">
        <f t="shared" si="4"/>
        <v>0.29863622310429788</v>
      </c>
      <c r="AW46">
        <f t="shared" si="4"/>
        <v>0.20762797258558391</v>
      </c>
      <c r="AX46">
        <f t="shared" si="4"/>
        <v>0.31975943105716209</v>
      </c>
      <c r="AY46">
        <f t="shared" si="4"/>
        <v>0.25406077028931484</v>
      </c>
      <c r="AZ46">
        <f t="shared" si="4"/>
        <v>0.24506854908372067</v>
      </c>
      <c r="BA46">
        <f t="shared" si="4"/>
        <v>0.18276308092719382</v>
      </c>
      <c r="BB46">
        <f t="shared" si="4"/>
        <v>0.27550379988305063</v>
      </c>
      <c r="BC46">
        <f t="shared" si="4"/>
        <v>0.22021828659309833</v>
      </c>
      <c r="BD46">
        <f t="shared" si="4"/>
        <v>0.15491933384829665</v>
      </c>
      <c r="BE46">
        <f t="shared" si="4"/>
        <v>0.15431299362010964</v>
      </c>
      <c r="BF46">
        <f t="shared" si="4"/>
        <v>0.20581393295887426</v>
      </c>
      <c r="BG46">
        <f t="shared" si="4"/>
        <v>0.16027320424824607</v>
      </c>
      <c r="BH46">
        <f t="shared" si="4"/>
        <v>0.15057182671403038</v>
      </c>
      <c r="BI46">
        <f t="shared" si="4"/>
        <v>0.10736546814502324</v>
      </c>
      <c r="BJ46">
        <f t="shared" si="4"/>
        <v>0.20576647868396833</v>
      </c>
      <c r="BK46">
        <f t="shared" si="4"/>
        <v>2.5067128624954221E-2</v>
      </c>
      <c r="BL46">
        <f t="shared" si="4"/>
        <v>8.0227946736159197E-2</v>
      </c>
      <c r="BM46" t="e">
        <f t="shared" si="4"/>
        <v>#VALUE!</v>
      </c>
      <c r="BN46">
        <f t="shared" si="4"/>
        <v>0.12637394996725912</v>
      </c>
      <c r="BO46">
        <f t="shared" si="4"/>
        <v>3.8883401771844593E-2</v>
      </c>
      <c r="BP46">
        <f t="shared" ref="BP46:BS46" si="5">BP45/SQRT(COUNT(BP4:BP43))</f>
        <v>0.1143377812253257</v>
      </c>
      <c r="BQ46">
        <f t="shared" si="5"/>
        <v>4.9800755962167292E-2</v>
      </c>
      <c r="BR46">
        <f t="shared" si="5"/>
        <v>0.13971349601155658</v>
      </c>
      <c r="BS46">
        <f t="shared" si="5"/>
        <v>7.2606674877762442E-2</v>
      </c>
    </row>
    <row r="47" spans="1:71">
      <c r="A47" s="2" t="s">
        <v>16</v>
      </c>
      <c r="B47" t="s">
        <v>14</v>
      </c>
      <c r="C47">
        <f>CONFIDENCE(0.05,C45,COUNT(C4:C43))</f>
        <v>0.11969354109914707</v>
      </c>
      <c r="D47">
        <f t="shared" ref="D47:BO47" si="6">CONFIDENCE(0.05,D45,COUNT(D4:D43))</f>
        <v>6.5056082482889696E-3</v>
      </c>
      <c r="E47">
        <f t="shared" si="6"/>
        <v>0.88603228913433318</v>
      </c>
      <c r="F47">
        <f t="shared" si="6"/>
        <v>5.1939944669782091E-3</v>
      </c>
      <c r="G47">
        <f t="shared" si="6"/>
        <v>1.3410774418809859</v>
      </c>
      <c r="H47">
        <f t="shared" si="6"/>
        <v>4.3838942296039872E-2</v>
      </c>
      <c r="I47">
        <f t="shared" si="6"/>
        <v>0.72575154860390312</v>
      </c>
      <c r="J47">
        <f t="shared" si="6"/>
        <v>0.75527586296303617</v>
      </c>
      <c r="K47">
        <f t="shared" si="6"/>
        <v>0.5956464855663518</v>
      </c>
      <c r="L47">
        <f t="shared" si="6"/>
        <v>0.83872053798693447</v>
      </c>
      <c r="M47">
        <f t="shared" si="6"/>
        <v>0.4052435867286166</v>
      </c>
      <c r="N47">
        <f t="shared" si="6"/>
        <v>0.455569770954034</v>
      </c>
      <c r="O47">
        <f t="shared" si="6"/>
        <v>0.36975251074274412</v>
      </c>
      <c r="P47">
        <f t="shared" si="6"/>
        <v>0.42854958192246484</v>
      </c>
      <c r="Q47">
        <f t="shared" si="6"/>
        <v>0.38173333403249571</v>
      </c>
      <c r="R47">
        <f t="shared" si="6"/>
        <v>0.363366400844715</v>
      </c>
      <c r="S47">
        <f t="shared" si="6"/>
        <v>0.46716472389370844</v>
      </c>
      <c r="T47">
        <f t="shared" si="6"/>
        <v>0.38298916827599516</v>
      </c>
      <c r="U47">
        <f t="shared" si="6"/>
        <v>0.36470606200957784</v>
      </c>
      <c r="V47">
        <f t="shared" si="6"/>
        <v>0.38112355169616124</v>
      </c>
      <c r="W47">
        <f t="shared" si="6"/>
        <v>0.19461341952774255</v>
      </c>
      <c r="X47">
        <f t="shared" si="6"/>
        <v>0.30707622748956986</v>
      </c>
      <c r="Y47">
        <f t="shared" si="6"/>
        <v>0.40552120790711893</v>
      </c>
      <c r="Z47">
        <f t="shared" si="6"/>
        <v>0.369610442643244</v>
      </c>
      <c r="AA47">
        <f t="shared" si="6"/>
        <v>0.39532815491496909</v>
      </c>
      <c r="AB47">
        <f t="shared" si="6"/>
        <v>0.48654896960663202</v>
      </c>
      <c r="AC47">
        <f t="shared" si="6"/>
        <v>0.49991990240726875</v>
      </c>
      <c r="AD47">
        <f t="shared" si="6"/>
        <v>0.64447089095554477</v>
      </c>
      <c r="AE47">
        <f t="shared" si="6"/>
        <v>0.5956464855663518</v>
      </c>
      <c r="AF47">
        <f t="shared" si="6"/>
        <v>0.65643250883281867</v>
      </c>
      <c r="AG47">
        <f t="shared" si="6"/>
        <v>0.75527586296303617</v>
      </c>
      <c r="AH47">
        <f t="shared" si="6"/>
        <v>0.73904832072668114</v>
      </c>
      <c r="AI47">
        <f t="shared" si="6"/>
        <v>0.62341606622296253</v>
      </c>
      <c r="AJ47">
        <f t="shared" si="6"/>
        <v>0.59286885741579676</v>
      </c>
      <c r="AK47">
        <f t="shared" si="6"/>
        <v>0.44422960416280477</v>
      </c>
      <c r="AL47">
        <f t="shared" si="6"/>
        <v>0.41800281523873645</v>
      </c>
      <c r="AM47">
        <f t="shared" si="6"/>
        <v>0.35596083813929974</v>
      </c>
      <c r="AN47">
        <f t="shared" si="6"/>
        <v>0.23891772048919213</v>
      </c>
      <c r="AO47">
        <f t="shared" si="6"/>
        <v>0.21043245074752795</v>
      </c>
      <c r="AP47">
        <f t="shared" si="6"/>
        <v>0.64986181538851784</v>
      </c>
      <c r="AQ47">
        <f t="shared" si="6"/>
        <v>0.20774115850917829</v>
      </c>
      <c r="AR47">
        <f t="shared" si="6"/>
        <v>0.66914500527810894</v>
      </c>
      <c r="AS47">
        <f t="shared" si="6"/>
        <v>0.25575347473969628</v>
      </c>
      <c r="AT47">
        <f t="shared" si="6"/>
        <v>0.72386738188827748</v>
      </c>
      <c r="AU47">
        <f t="shared" si="6"/>
        <v>0.36893995617150177</v>
      </c>
      <c r="AV47">
        <f t="shared" si="6"/>
        <v>0.58531624176349206</v>
      </c>
      <c r="AW47">
        <f t="shared" si="6"/>
        <v>0.40694334845081404</v>
      </c>
      <c r="AX47">
        <f t="shared" si="6"/>
        <v>0.62671696858905601</v>
      </c>
      <c r="AY47">
        <f t="shared" si="6"/>
        <v>0.4979499596515608</v>
      </c>
      <c r="AZ47">
        <f t="shared" si="6"/>
        <v>0.48032552994757888</v>
      </c>
      <c r="BA47">
        <f t="shared" si="6"/>
        <v>0.35820905632087907</v>
      </c>
      <c r="BB47">
        <f t="shared" si="6"/>
        <v>0.53997752537470944</v>
      </c>
      <c r="BC47">
        <f t="shared" si="6"/>
        <v>0.43161991045959247</v>
      </c>
      <c r="BD47">
        <f t="shared" si="6"/>
        <v>0.30363631485159831</v>
      </c>
      <c r="BE47">
        <f t="shared" si="6"/>
        <v>0.30244790984197395</v>
      </c>
      <c r="BF47">
        <f t="shared" si="6"/>
        <v>0.40338789611593467</v>
      </c>
      <c r="BG47">
        <f t="shared" si="6"/>
        <v>0.31412970801339418</v>
      </c>
      <c r="BH47">
        <f t="shared" si="6"/>
        <v>0.2951153574459055</v>
      </c>
      <c r="BI47">
        <f t="shared" si="6"/>
        <v>0.21043245074752795</v>
      </c>
      <c r="BJ47">
        <f t="shared" si="6"/>
        <v>0.40329488744620656</v>
      </c>
      <c r="BK47">
        <f t="shared" si="6"/>
        <v>4.9130669300743314E-2</v>
      </c>
      <c r="BL47">
        <f t="shared" si="6"/>
        <v>0.15724388615646978</v>
      </c>
      <c r="BM47" t="e">
        <f t="shared" si="6"/>
        <v>#VALUE!</v>
      </c>
      <c r="BN47">
        <f t="shared" si="6"/>
        <v>0.24768839051989455</v>
      </c>
      <c r="BO47">
        <f t="shared" si="6"/>
        <v>7.6210067069216306E-2</v>
      </c>
      <c r="BP47">
        <f t="shared" ref="BP47:BS47" si="7">CONFIDENCE(0.05,BP45,COUNT(BP4:BP43))</f>
        <v>0.2240979332738583</v>
      </c>
      <c r="BQ47">
        <f t="shared" si="7"/>
        <v>9.7607688088716241E-2</v>
      </c>
      <c r="BR47">
        <f t="shared" si="7"/>
        <v>0.27383342033683133</v>
      </c>
      <c r="BS47">
        <f t="shared" si="7"/>
        <v>0.14230646779762349</v>
      </c>
    </row>
    <row r="48" spans="1:71">
      <c r="A48" s="2" t="s">
        <v>17</v>
      </c>
      <c r="B48" t="s">
        <v>14</v>
      </c>
      <c r="C48">
        <f t="shared" ref="C48:BN48" si="8">C44+C47</f>
        <v>1.0483122910991469</v>
      </c>
      <c r="D48">
        <f t="shared" si="8"/>
        <v>0.24216185824828895</v>
      </c>
      <c r="E48">
        <f t="shared" si="8"/>
        <v>36.719329789134342</v>
      </c>
      <c r="F48">
        <f t="shared" si="8"/>
        <v>0.25458899446697819</v>
      </c>
      <c r="G48">
        <f t="shared" si="8"/>
        <v>94.536223691880977</v>
      </c>
      <c r="H48">
        <f t="shared" si="8"/>
        <v>0.85048519229603969</v>
      </c>
      <c r="I48">
        <f t="shared" si="8"/>
        <v>20.399126548603903</v>
      </c>
      <c r="J48">
        <f t="shared" si="8"/>
        <v>9.6927758629630354</v>
      </c>
      <c r="K48">
        <f t="shared" si="8"/>
        <v>9.5206464855663526</v>
      </c>
      <c r="L48">
        <f t="shared" si="8"/>
        <v>18.701220537986934</v>
      </c>
      <c r="M48">
        <f t="shared" si="8"/>
        <v>9.9552435867286171</v>
      </c>
      <c r="N48">
        <f t="shared" si="8"/>
        <v>10.668069770954034</v>
      </c>
      <c r="O48">
        <f t="shared" si="8"/>
        <v>10.582252510742745</v>
      </c>
      <c r="P48">
        <f t="shared" si="8"/>
        <v>9.666049581922465</v>
      </c>
      <c r="Q48">
        <f t="shared" si="8"/>
        <v>11.344233334032497</v>
      </c>
      <c r="R48">
        <f t="shared" si="8"/>
        <v>9.2258664008447155</v>
      </c>
      <c r="S48">
        <f t="shared" si="8"/>
        <v>10.917164723893707</v>
      </c>
      <c r="T48">
        <f t="shared" si="8"/>
        <v>9.9454891682759943</v>
      </c>
      <c r="U48">
        <f t="shared" si="8"/>
        <v>10.814706062009577</v>
      </c>
      <c r="V48">
        <f t="shared" si="8"/>
        <v>10.881123551696161</v>
      </c>
      <c r="W48">
        <f t="shared" si="8"/>
        <v>1.1196134195277425</v>
      </c>
      <c r="X48">
        <f t="shared" si="8"/>
        <v>2.7320762274895696</v>
      </c>
      <c r="Y48">
        <f t="shared" si="8"/>
        <v>3.2680212079071187</v>
      </c>
      <c r="Z48">
        <f t="shared" si="8"/>
        <v>4.5696104426432438</v>
      </c>
      <c r="AA48">
        <f t="shared" si="8"/>
        <v>5.332828154914969</v>
      </c>
      <c r="AB48">
        <f t="shared" si="8"/>
        <v>6.6365489696066327</v>
      </c>
      <c r="AC48">
        <f t="shared" si="8"/>
        <v>7.9374199024072691</v>
      </c>
      <c r="AD48">
        <f t="shared" si="8"/>
        <v>9.2819708909555434</v>
      </c>
      <c r="AE48">
        <f t="shared" si="8"/>
        <v>9.5206464855663526</v>
      </c>
      <c r="AF48">
        <f t="shared" si="8"/>
        <v>7.9314325088328186</v>
      </c>
      <c r="AG48">
        <f t="shared" si="8"/>
        <v>9.6927758629630354</v>
      </c>
      <c r="AH48">
        <f t="shared" si="8"/>
        <v>9.3765483207266804</v>
      </c>
      <c r="AI48">
        <f t="shared" si="8"/>
        <v>7.9984160662229629</v>
      </c>
      <c r="AJ48">
        <f t="shared" si="8"/>
        <v>6.392868857415797</v>
      </c>
      <c r="AK48">
        <f t="shared" si="8"/>
        <v>5.2817296041628055</v>
      </c>
      <c r="AL48">
        <f t="shared" si="8"/>
        <v>4.3430028152387363</v>
      </c>
      <c r="AM48">
        <f t="shared" si="8"/>
        <v>3.7809608381392996</v>
      </c>
      <c r="AN48">
        <f t="shared" si="8"/>
        <v>2.3139177204891923</v>
      </c>
      <c r="AO48">
        <f t="shared" si="8"/>
        <v>1.4229324507475278</v>
      </c>
      <c r="AP48">
        <f t="shared" si="8"/>
        <v>7.8498618153885182</v>
      </c>
      <c r="AQ48">
        <f t="shared" si="8"/>
        <v>0.73274115850917831</v>
      </c>
      <c r="AR48">
        <f t="shared" si="8"/>
        <v>7.9316450052781091</v>
      </c>
      <c r="AS48">
        <f t="shared" si="8"/>
        <v>1.2432534747396964</v>
      </c>
      <c r="AT48">
        <f t="shared" si="8"/>
        <v>9.111367381888277</v>
      </c>
      <c r="AU48">
        <f t="shared" si="8"/>
        <v>5.8314399561715025</v>
      </c>
      <c r="AV48">
        <f t="shared" si="8"/>
        <v>8.1228162417634913</v>
      </c>
      <c r="AW48">
        <f t="shared" si="8"/>
        <v>8.1819433484508153</v>
      </c>
      <c r="AX48">
        <f t="shared" si="8"/>
        <v>7.1892169685890561</v>
      </c>
      <c r="AY48">
        <f t="shared" si="8"/>
        <v>6.4229499596515609</v>
      </c>
      <c r="AZ48">
        <f t="shared" si="8"/>
        <v>5.5428255299475788</v>
      </c>
      <c r="BA48">
        <f t="shared" si="8"/>
        <v>4.2707090563208787</v>
      </c>
      <c r="BB48">
        <f t="shared" si="8"/>
        <v>4.4524775253747091</v>
      </c>
      <c r="BC48">
        <f t="shared" si="8"/>
        <v>3.4941199104595926</v>
      </c>
      <c r="BD48">
        <f t="shared" si="8"/>
        <v>3.0036363148515983</v>
      </c>
      <c r="BE48">
        <f t="shared" si="8"/>
        <v>2.202447909841974</v>
      </c>
      <c r="BF48">
        <f t="shared" si="8"/>
        <v>2.7283878961159349</v>
      </c>
      <c r="BG48">
        <f t="shared" si="8"/>
        <v>2.7141297080133939</v>
      </c>
      <c r="BH48">
        <f t="shared" si="8"/>
        <v>1.6201153574459055</v>
      </c>
      <c r="BI48">
        <f t="shared" si="8"/>
        <v>0.9979324507475279</v>
      </c>
      <c r="BJ48">
        <f t="shared" si="8"/>
        <v>5.3907948874462068</v>
      </c>
      <c r="BK48">
        <f t="shared" si="8"/>
        <v>9.6283806693007428</v>
      </c>
      <c r="BL48">
        <f t="shared" si="8"/>
        <v>8.6759938861564709</v>
      </c>
      <c r="BM48" t="e">
        <f t="shared" si="8"/>
        <v>#VALUE!</v>
      </c>
      <c r="BN48">
        <f t="shared" si="8"/>
        <v>-0.88268764698010549</v>
      </c>
      <c r="BO48">
        <f t="shared" ref="BO48:BS48" si="9">BO44+BO47</f>
        <v>-3.6999665829307826</v>
      </c>
      <c r="BP48">
        <f t="shared" si="9"/>
        <v>-1.0905556042261417</v>
      </c>
      <c r="BQ48">
        <f t="shared" si="9"/>
        <v>-3.6578999994112822</v>
      </c>
      <c r="BR48">
        <f t="shared" si="9"/>
        <v>-0.90503532966316902</v>
      </c>
      <c r="BS48">
        <f t="shared" si="9"/>
        <v>-2.3974438822023765</v>
      </c>
    </row>
    <row r="49" spans="1:71">
      <c r="A49" s="2" t="s">
        <v>18</v>
      </c>
      <c r="B49" t="s">
        <v>14</v>
      </c>
      <c r="C49">
        <f>C44-C47</f>
        <v>0.80892520890085273</v>
      </c>
      <c r="D49">
        <f t="shared" ref="D49:BO49" si="10">D44-D47</f>
        <v>0.22915064175171102</v>
      </c>
      <c r="E49">
        <f t="shared" si="10"/>
        <v>34.947265210865673</v>
      </c>
      <c r="F49">
        <f t="shared" si="10"/>
        <v>0.24420100553302176</v>
      </c>
      <c r="G49">
        <f t="shared" si="10"/>
        <v>91.85406880811901</v>
      </c>
      <c r="H49">
        <f t="shared" si="10"/>
        <v>0.76280730770395988</v>
      </c>
      <c r="I49">
        <f t="shared" si="10"/>
        <v>18.947623451396097</v>
      </c>
      <c r="J49">
        <f t="shared" si="10"/>
        <v>8.1822241370369646</v>
      </c>
      <c r="K49">
        <f t="shared" si="10"/>
        <v>8.3293535144336488</v>
      </c>
      <c r="L49">
        <f t="shared" si="10"/>
        <v>17.023779462013067</v>
      </c>
      <c r="M49">
        <f t="shared" si="10"/>
        <v>9.1447564132713843</v>
      </c>
      <c r="N49">
        <f t="shared" si="10"/>
        <v>9.7569302290459667</v>
      </c>
      <c r="O49">
        <f t="shared" si="10"/>
        <v>9.8427474892572562</v>
      </c>
      <c r="P49">
        <f t="shared" si="10"/>
        <v>8.8089504180775364</v>
      </c>
      <c r="Q49">
        <f t="shared" si="10"/>
        <v>10.580766665967504</v>
      </c>
      <c r="R49">
        <f t="shared" si="10"/>
        <v>8.4991335991552859</v>
      </c>
      <c r="S49">
        <f t="shared" si="10"/>
        <v>9.9828352761062913</v>
      </c>
      <c r="T49">
        <f t="shared" si="10"/>
        <v>9.1795108317240057</v>
      </c>
      <c r="U49">
        <f t="shared" si="10"/>
        <v>10.085293937990421</v>
      </c>
      <c r="V49">
        <f t="shared" si="10"/>
        <v>10.118876448303839</v>
      </c>
      <c r="W49">
        <f t="shared" si="10"/>
        <v>0.73038658047225746</v>
      </c>
      <c r="X49">
        <f t="shared" si="10"/>
        <v>2.1179237725104301</v>
      </c>
      <c r="Y49">
        <f t="shared" si="10"/>
        <v>2.4569787920928809</v>
      </c>
      <c r="Z49">
        <f t="shared" si="10"/>
        <v>3.8303895573567561</v>
      </c>
      <c r="AA49">
        <f t="shared" si="10"/>
        <v>4.542171845085031</v>
      </c>
      <c r="AB49">
        <f t="shared" si="10"/>
        <v>5.6634510303933681</v>
      </c>
      <c r="AC49">
        <f t="shared" si="10"/>
        <v>6.9375800975927309</v>
      </c>
      <c r="AD49">
        <f t="shared" si="10"/>
        <v>7.9930291090444543</v>
      </c>
      <c r="AE49">
        <f t="shared" si="10"/>
        <v>8.3293535144336488</v>
      </c>
      <c r="AF49">
        <f t="shared" si="10"/>
        <v>6.6185674911671821</v>
      </c>
      <c r="AG49">
        <f t="shared" si="10"/>
        <v>8.1822241370369646</v>
      </c>
      <c r="AH49">
        <f t="shared" si="10"/>
        <v>7.8984516792733181</v>
      </c>
      <c r="AI49">
        <f t="shared" si="10"/>
        <v>6.7515839337770371</v>
      </c>
      <c r="AJ49">
        <f t="shared" si="10"/>
        <v>5.2071311425842026</v>
      </c>
      <c r="AK49">
        <f t="shared" si="10"/>
        <v>4.3932703958371953</v>
      </c>
      <c r="AL49">
        <f t="shared" si="10"/>
        <v>3.5069971847612633</v>
      </c>
      <c r="AM49">
        <f t="shared" si="10"/>
        <v>3.0690391618607</v>
      </c>
      <c r="AN49">
        <f t="shared" si="10"/>
        <v>1.836082279510808</v>
      </c>
      <c r="AO49">
        <f t="shared" si="10"/>
        <v>1.002067549252472</v>
      </c>
      <c r="AP49">
        <f t="shared" si="10"/>
        <v>6.5501381846114821</v>
      </c>
      <c r="AQ49">
        <f t="shared" si="10"/>
        <v>0.31725884149082173</v>
      </c>
      <c r="AR49">
        <f t="shared" si="10"/>
        <v>6.5933549947218912</v>
      </c>
      <c r="AS49">
        <f t="shared" si="10"/>
        <v>0.7317465252603037</v>
      </c>
      <c r="AT49">
        <f t="shared" si="10"/>
        <v>7.6636326181117216</v>
      </c>
      <c r="AU49">
        <f t="shared" si="10"/>
        <v>5.0935600438284983</v>
      </c>
      <c r="AV49">
        <f t="shared" si="10"/>
        <v>6.952183758236508</v>
      </c>
      <c r="AW49">
        <f t="shared" si="10"/>
        <v>7.3680566515491863</v>
      </c>
      <c r="AX49">
        <f t="shared" si="10"/>
        <v>5.9357830314109439</v>
      </c>
      <c r="AY49">
        <f t="shared" si="10"/>
        <v>5.4270500403484387</v>
      </c>
      <c r="AZ49">
        <f t="shared" si="10"/>
        <v>4.5821744700524212</v>
      </c>
      <c r="BA49">
        <f t="shared" si="10"/>
        <v>3.554290943679121</v>
      </c>
      <c r="BB49">
        <f t="shared" si="10"/>
        <v>3.3725224746252906</v>
      </c>
      <c r="BC49">
        <f t="shared" si="10"/>
        <v>2.6308800895404074</v>
      </c>
      <c r="BD49">
        <f t="shared" si="10"/>
        <v>2.396363685148402</v>
      </c>
      <c r="BE49">
        <f t="shared" si="10"/>
        <v>1.597552090158026</v>
      </c>
      <c r="BF49">
        <f t="shared" si="10"/>
        <v>1.9216121038840654</v>
      </c>
      <c r="BG49">
        <f t="shared" si="10"/>
        <v>2.0858702919866059</v>
      </c>
      <c r="BH49">
        <f t="shared" si="10"/>
        <v>1.0298846425540944</v>
      </c>
      <c r="BI49">
        <f t="shared" si="10"/>
        <v>0.57706754925247206</v>
      </c>
      <c r="BJ49">
        <f t="shared" si="10"/>
        <v>4.5842051125537928</v>
      </c>
      <c r="BK49">
        <f t="shared" si="10"/>
        <v>9.5301193306992573</v>
      </c>
      <c r="BL49">
        <f t="shared" si="10"/>
        <v>8.3615061138435305</v>
      </c>
      <c r="BM49" t="e">
        <f t="shared" si="10"/>
        <v>#VALUE!</v>
      </c>
      <c r="BN49">
        <f t="shared" si="10"/>
        <v>-1.3780644280198946</v>
      </c>
      <c r="BO49">
        <f t="shared" si="10"/>
        <v>-3.8523867170692156</v>
      </c>
      <c r="BP49">
        <f t="shared" ref="BP49:BS49" si="11">BP44-BP47</f>
        <v>-1.5387514707738581</v>
      </c>
      <c r="BQ49">
        <f t="shared" si="11"/>
        <v>-3.8531153755887146</v>
      </c>
      <c r="BR49">
        <f t="shared" si="11"/>
        <v>-1.4527021703368317</v>
      </c>
      <c r="BS49">
        <f t="shared" si="11"/>
        <v>-2.6820568177976232</v>
      </c>
    </row>
    <row r="51" spans="1:71">
      <c r="A51" s="2" t="s">
        <v>92</v>
      </c>
    </row>
    <row r="52" spans="1:71">
      <c r="A52" s="30" t="s">
        <v>82</v>
      </c>
      <c r="B52" s="30" t="s">
        <v>59</v>
      </c>
      <c r="C52" s="31" t="s">
        <v>0</v>
      </c>
      <c r="D52" s="32" t="s">
        <v>33</v>
      </c>
      <c r="E52" s="29" t="s">
        <v>1</v>
      </c>
      <c r="F52" s="29" t="s">
        <v>2</v>
      </c>
      <c r="G52" s="29" t="s">
        <v>3</v>
      </c>
      <c r="H52" s="29" t="s">
        <v>4</v>
      </c>
      <c r="I52" s="29" t="s">
        <v>5</v>
      </c>
      <c r="J52" s="31" t="s">
        <v>34</v>
      </c>
      <c r="K52" s="31"/>
      <c r="L52" s="31"/>
      <c r="M52" s="29" t="s">
        <v>6</v>
      </c>
      <c r="N52" s="29"/>
      <c r="O52" s="29"/>
      <c r="P52" s="29"/>
      <c r="Q52" s="29"/>
      <c r="R52" s="29"/>
      <c r="S52" s="29"/>
      <c r="T52" s="29"/>
      <c r="U52" s="29"/>
      <c r="V52" s="29"/>
      <c r="W52" s="29" t="s">
        <v>7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 t="s">
        <v>61</v>
      </c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 t="s">
        <v>8</v>
      </c>
      <c r="BO52" s="29"/>
      <c r="BP52" s="29"/>
      <c r="BQ52" s="29"/>
      <c r="BR52" s="29"/>
      <c r="BS52" s="29"/>
    </row>
    <row r="53" spans="1:71">
      <c r="A53" s="30"/>
      <c r="B53" s="30"/>
      <c r="C53" s="31"/>
      <c r="D53" s="32"/>
      <c r="E53" s="29"/>
      <c r="F53" s="29"/>
      <c r="G53" s="29"/>
      <c r="H53" s="29"/>
      <c r="I53" s="29"/>
      <c r="J53" s="11" t="s">
        <v>60</v>
      </c>
      <c r="K53" s="11" t="s">
        <v>31</v>
      </c>
      <c r="L53" s="23" t="s">
        <v>32</v>
      </c>
      <c r="M53" s="26">
        <v>1</v>
      </c>
      <c r="N53" s="26">
        <v>2</v>
      </c>
      <c r="O53" s="26">
        <v>3</v>
      </c>
      <c r="P53" s="26">
        <v>4</v>
      </c>
      <c r="Q53" s="26">
        <v>5</v>
      </c>
      <c r="R53" s="26">
        <v>6</v>
      </c>
      <c r="S53" s="26">
        <v>7</v>
      </c>
      <c r="T53" s="26">
        <v>8</v>
      </c>
      <c r="U53" s="26">
        <v>9</v>
      </c>
      <c r="V53" s="26">
        <v>10</v>
      </c>
      <c r="W53" s="26">
        <v>-9</v>
      </c>
      <c r="X53" s="26">
        <v>-8</v>
      </c>
      <c r="Y53" s="26">
        <v>-7</v>
      </c>
      <c r="Z53" s="26">
        <v>-6</v>
      </c>
      <c r="AA53" s="26">
        <v>-5</v>
      </c>
      <c r="AB53" s="26">
        <v>-4</v>
      </c>
      <c r="AC53" s="26">
        <v>-3</v>
      </c>
      <c r="AD53" s="26">
        <v>-2</v>
      </c>
      <c r="AE53" s="26">
        <v>-1</v>
      </c>
      <c r="AF53" s="26">
        <v>0</v>
      </c>
      <c r="AG53" s="26">
        <v>1</v>
      </c>
      <c r="AH53" s="26">
        <v>2</v>
      </c>
      <c r="AI53" s="26">
        <v>3</v>
      </c>
      <c r="AJ53" s="26">
        <v>4</v>
      </c>
      <c r="AK53" s="26">
        <v>5</v>
      </c>
      <c r="AL53" s="26">
        <v>6</v>
      </c>
      <c r="AM53" s="26">
        <v>7</v>
      </c>
      <c r="AN53" s="26">
        <v>8</v>
      </c>
      <c r="AO53" s="26">
        <v>9</v>
      </c>
      <c r="AP53" s="27">
        <v>1</v>
      </c>
      <c r="AQ53" s="26">
        <v>2</v>
      </c>
      <c r="AR53" s="26">
        <v>3</v>
      </c>
      <c r="AS53" s="26">
        <v>4</v>
      </c>
      <c r="AT53" s="26">
        <v>5</v>
      </c>
      <c r="AU53" s="26">
        <v>6</v>
      </c>
      <c r="AV53" s="26">
        <v>7</v>
      </c>
      <c r="AW53" s="26">
        <v>8</v>
      </c>
      <c r="AX53" s="26">
        <v>9</v>
      </c>
      <c r="AY53" s="26">
        <v>10</v>
      </c>
      <c r="AZ53" s="26">
        <v>11</v>
      </c>
      <c r="BA53" s="26">
        <v>12</v>
      </c>
      <c r="BB53" s="26">
        <v>13</v>
      </c>
      <c r="BC53" s="26">
        <v>14</v>
      </c>
      <c r="BD53" s="26">
        <v>15</v>
      </c>
      <c r="BE53" s="26">
        <v>16</v>
      </c>
      <c r="BF53" s="26">
        <v>17</v>
      </c>
      <c r="BG53" s="26">
        <v>18</v>
      </c>
      <c r="BH53" s="26">
        <v>19</v>
      </c>
      <c r="BI53" s="26">
        <v>20</v>
      </c>
      <c r="BJ53" s="26" t="s">
        <v>9</v>
      </c>
      <c r="BK53" s="12" t="s">
        <v>10</v>
      </c>
      <c r="BL53" s="12" t="s">
        <v>11</v>
      </c>
      <c r="BM53" s="12" t="s">
        <v>12</v>
      </c>
      <c r="BN53" s="26">
        <v>2</v>
      </c>
      <c r="BO53" s="26">
        <v>3</v>
      </c>
      <c r="BP53" s="26">
        <v>4</v>
      </c>
      <c r="BQ53" s="26">
        <v>5</v>
      </c>
      <c r="BR53" s="26">
        <v>6</v>
      </c>
      <c r="BS53" s="26">
        <v>7</v>
      </c>
    </row>
    <row r="54" spans="1:71">
      <c r="A54" s="26">
        <v>1</v>
      </c>
      <c r="B54">
        <v>100</v>
      </c>
      <c r="C54">
        <v>1.3902999999999999</v>
      </c>
      <c r="D54">
        <v>0.23135</v>
      </c>
      <c r="E54">
        <v>35.858549999999994</v>
      </c>
      <c r="F54">
        <v>0.25109999999999999</v>
      </c>
      <c r="G54">
        <v>91.071449999999999</v>
      </c>
      <c r="H54">
        <v>1.1093500000000001</v>
      </c>
      <c r="I54">
        <v>21.35</v>
      </c>
      <c r="J54">
        <v>16</v>
      </c>
      <c r="K54">
        <v>13.5</v>
      </c>
      <c r="L54">
        <v>29.5</v>
      </c>
      <c r="M54">
        <v>7</v>
      </c>
      <c r="N54">
        <v>7.5</v>
      </c>
      <c r="O54">
        <v>11</v>
      </c>
      <c r="P54">
        <v>9.5</v>
      </c>
      <c r="Q54">
        <v>14.5</v>
      </c>
      <c r="R54">
        <v>11</v>
      </c>
      <c r="S54">
        <v>8.5</v>
      </c>
      <c r="T54">
        <v>12</v>
      </c>
      <c r="U54">
        <v>11</v>
      </c>
      <c r="V54">
        <v>8</v>
      </c>
      <c r="W54">
        <v>0.5</v>
      </c>
      <c r="X54">
        <v>0.5</v>
      </c>
      <c r="Y54">
        <v>3.5</v>
      </c>
      <c r="Z54">
        <v>2.5</v>
      </c>
      <c r="AA54">
        <v>4</v>
      </c>
      <c r="AB54">
        <v>6</v>
      </c>
      <c r="AC54">
        <v>6.5</v>
      </c>
      <c r="AD54">
        <v>9</v>
      </c>
      <c r="AE54">
        <v>13.5</v>
      </c>
      <c r="AF54">
        <v>5.5</v>
      </c>
      <c r="AG54">
        <v>16</v>
      </c>
      <c r="AH54">
        <v>10.5</v>
      </c>
      <c r="AI54">
        <v>6</v>
      </c>
      <c r="AJ54">
        <v>4</v>
      </c>
      <c r="AK54">
        <v>6.5</v>
      </c>
      <c r="AL54">
        <v>2</v>
      </c>
      <c r="AM54">
        <v>1</v>
      </c>
      <c r="AN54">
        <v>2</v>
      </c>
      <c r="AO54">
        <v>0.5</v>
      </c>
      <c r="AP54">
        <v>5.5</v>
      </c>
      <c r="AQ54">
        <v>1</v>
      </c>
      <c r="AR54">
        <v>11</v>
      </c>
      <c r="AS54">
        <v>2</v>
      </c>
      <c r="AT54">
        <v>6</v>
      </c>
      <c r="AU54">
        <v>5.5</v>
      </c>
      <c r="AV54">
        <v>4</v>
      </c>
      <c r="AW54">
        <v>9</v>
      </c>
      <c r="AX54">
        <v>8</v>
      </c>
      <c r="AY54">
        <v>6.5</v>
      </c>
      <c r="AZ54">
        <v>3</v>
      </c>
      <c r="BA54">
        <v>3.5</v>
      </c>
      <c r="BB54">
        <v>3</v>
      </c>
      <c r="BC54">
        <v>5</v>
      </c>
      <c r="BD54">
        <v>4</v>
      </c>
      <c r="BE54">
        <v>2.5</v>
      </c>
      <c r="BF54">
        <v>1.5</v>
      </c>
      <c r="BG54">
        <v>2</v>
      </c>
      <c r="BH54">
        <v>1</v>
      </c>
      <c r="BI54">
        <v>0.5</v>
      </c>
      <c r="BJ54">
        <v>5.5</v>
      </c>
      <c r="BK54">
        <v>9.6150000000000002</v>
      </c>
      <c r="BL54">
        <v>8.5</v>
      </c>
      <c r="BM54">
        <v>5.5</v>
      </c>
      <c r="BN54">
        <v>-1.8553760000000001</v>
      </c>
      <c r="BO54">
        <v>-3.6759485000000001</v>
      </c>
      <c r="BP54">
        <v>-3.8530499999999995E-2</v>
      </c>
      <c r="BQ54">
        <v>-3.1389740000000002</v>
      </c>
      <c r="BR54">
        <v>-1.7438045</v>
      </c>
      <c r="BS54">
        <v>-2.6411689999999997</v>
      </c>
    </row>
    <row r="55" spans="1:71">
      <c r="A55" s="26">
        <v>2</v>
      </c>
      <c r="B55">
        <v>100</v>
      </c>
      <c r="C55">
        <v>0.39710000000000001</v>
      </c>
      <c r="D55">
        <v>0.27234999999999998</v>
      </c>
      <c r="E55">
        <v>39.898949999999999</v>
      </c>
      <c r="F55">
        <v>0.24540000000000001</v>
      </c>
      <c r="G55">
        <v>93.3673</v>
      </c>
      <c r="H55">
        <v>1.1252</v>
      </c>
      <c r="I55">
        <v>16.585000000000001</v>
      </c>
      <c r="J55">
        <v>12.5</v>
      </c>
      <c r="K55">
        <v>8.5</v>
      </c>
      <c r="L55">
        <v>21</v>
      </c>
      <c r="M55">
        <v>7.5</v>
      </c>
      <c r="N55">
        <v>10</v>
      </c>
      <c r="O55">
        <v>10</v>
      </c>
      <c r="P55">
        <v>9</v>
      </c>
      <c r="Q55">
        <v>11.5</v>
      </c>
      <c r="R55">
        <v>10</v>
      </c>
      <c r="S55">
        <v>10</v>
      </c>
      <c r="T55">
        <v>10</v>
      </c>
      <c r="U55">
        <v>10</v>
      </c>
      <c r="V55">
        <v>12</v>
      </c>
      <c r="W55">
        <v>1.5</v>
      </c>
      <c r="X55">
        <v>2.5</v>
      </c>
      <c r="Y55">
        <v>2.5</v>
      </c>
      <c r="Z55">
        <v>3.5</v>
      </c>
      <c r="AA55">
        <v>6</v>
      </c>
      <c r="AB55">
        <v>6</v>
      </c>
      <c r="AC55">
        <v>8.5</v>
      </c>
      <c r="AD55">
        <v>5</v>
      </c>
      <c r="AE55">
        <v>8.5</v>
      </c>
      <c r="AF55">
        <v>4.5</v>
      </c>
      <c r="AG55">
        <v>12.5</v>
      </c>
      <c r="AH55">
        <v>10.5</v>
      </c>
      <c r="AI55">
        <v>10.5</v>
      </c>
      <c r="AJ55">
        <v>3.5</v>
      </c>
      <c r="AK55">
        <v>3.5</v>
      </c>
      <c r="AL55">
        <v>6.5</v>
      </c>
      <c r="AM55">
        <v>2</v>
      </c>
      <c r="AN55">
        <v>2</v>
      </c>
      <c r="AO55">
        <v>0.5</v>
      </c>
      <c r="AP55">
        <v>4</v>
      </c>
      <c r="AQ55">
        <v>0</v>
      </c>
      <c r="AR55">
        <v>5</v>
      </c>
      <c r="AS55">
        <v>0.5</v>
      </c>
      <c r="AT55">
        <v>9</v>
      </c>
      <c r="AU55">
        <v>5.5</v>
      </c>
      <c r="AV55">
        <v>7</v>
      </c>
      <c r="AW55">
        <v>8</v>
      </c>
      <c r="AX55">
        <v>8.5</v>
      </c>
      <c r="AY55">
        <v>6</v>
      </c>
      <c r="AZ55">
        <v>5</v>
      </c>
      <c r="BA55">
        <v>6</v>
      </c>
      <c r="BB55">
        <v>8</v>
      </c>
      <c r="BC55">
        <v>5.5</v>
      </c>
      <c r="BD55">
        <v>4</v>
      </c>
      <c r="BE55">
        <v>0.5</v>
      </c>
      <c r="BF55">
        <v>2</v>
      </c>
      <c r="BG55">
        <v>1</v>
      </c>
      <c r="BH55">
        <v>0</v>
      </c>
      <c r="BI55">
        <v>1</v>
      </c>
      <c r="BJ55">
        <v>3.5</v>
      </c>
      <c r="BK55">
        <v>9.7950000000000017</v>
      </c>
      <c r="BL55">
        <v>9</v>
      </c>
      <c r="BM55" t="e">
        <v>#VALUE!</v>
      </c>
      <c r="BN55">
        <v>-2.226264</v>
      </c>
      <c r="BO55">
        <v>-3.9257309999999999</v>
      </c>
      <c r="BP55">
        <v>-2.3562919999999998</v>
      </c>
      <c r="BQ55">
        <v>-4.3369979999999995</v>
      </c>
      <c r="BR55">
        <v>-1.7123824999999999</v>
      </c>
      <c r="BS55">
        <v>-2.807499</v>
      </c>
    </row>
    <row r="56" spans="1:71">
      <c r="A56" s="26" t="s">
        <v>89</v>
      </c>
      <c r="B56">
        <v>100</v>
      </c>
      <c r="C56">
        <v>0.84604999999999997</v>
      </c>
      <c r="D56">
        <v>0.2303</v>
      </c>
      <c r="E56">
        <v>35.858549999999994</v>
      </c>
      <c r="F56">
        <v>0.249</v>
      </c>
      <c r="G56">
        <v>94.897950000000009</v>
      </c>
      <c r="H56">
        <v>0.78844999999999998</v>
      </c>
      <c r="I56">
        <v>16.8</v>
      </c>
      <c r="J56">
        <v>10.5</v>
      </c>
      <c r="K56">
        <v>8.5</v>
      </c>
      <c r="L56">
        <v>19</v>
      </c>
      <c r="M56">
        <v>10</v>
      </c>
      <c r="N56">
        <v>9</v>
      </c>
      <c r="O56">
        <v>10</v>
      </c>
      <c r="P56">
        <v>9.5</v>
      </c>
      <c r="Q56">
        <v>13</v>
      </c>
      <c r="R56">
        <v>8.5</v>
      </c>
      <c r="S56">
        <v>9.5</v>
      </c>
      <c r="T56">
        <v>10</v>
      </c>
      <c r="U56">
        <v>11.5</v>
      </c>
      <c r="V56">
        <v>9</v>
      </c>
      <c r="W56">
        <v>0.5</v>
      </c>
      <c r="X56">
        <v>3</v>
      </c>
      <c r="Y56">
        <v>2</v>
      </c>
      <c r="Z56">
        <v>5</v>
      </c>
      <c r="AA56">
        <v>5</v>
      </c>
      <c r="AB56">
        <v>7</v>
      </c>
      <c r="AC56">
        <v>6.5</v>
      </c>
      <c r="AD56">
        <v>8</v>
      </c>
      <c r="AE56">
        <v>8.5</v>
      </c>
      <c r="AF56">
        <v>6</v>
      </c>
      <c r="AG56">
        <v>10.5</v>
      </c>
      <c r="AH56">
        <v>10</v>
      </c>
      <c r="AI56">
        <v>7</v>
      </c>
      <c r="AJ56">
        <v>4.5</v>
      </c>
      <c r="AK56">
        <v>7</v>
      </c>
      <c r="AL56">
        <v>5.5</v>
      </c>
      <c r="AM56">
        <v>1</v>
      </c>
      <c r="AN56">
        <v>2</v>
      </c>
      <c r="AO56">
        <v>1</v>
      </c>
      <c r="AP56">
        <v>6</v>
      </c>
      <c r="AQ56">
        <v>0</v>
      </c>
      <c r="AR56">
        <v>7.5</v>
      </c>
      <c r="AS56">
        <v>0</v>
      </c>
      <c r="AT56">
        <v>8.5</v>
      </c>
      <c r="AU56">
        <v>3</v>
      </c>
      <c r="AV56">
        <v>10</v>
      </c>
      <c r="AW56">
        <v>5.5</v>
      </c>
      <c r="AX56">
        <v>7</v>
      </c>
      <c r="AY56">
        <v>7.5</v>
      </c>
      <c r="AZ56">
        <v>8</v>
      </c>
      <c r="BA56">
        <v>1.5</v>
      </c>
      <c r="BB56">
        <v>5</v>
      </c>
      <c r="BC56">
        <v>4.5</v>
      </c>
      <c r="BD56">
        <v>3</v>
      </c>
      <c r="BE56">
        <v>1</v>
      </c>
      <c r="BF56">
        <v>3</v>
      </c>
      <c r="BG56">
        <v>3</v>
      </c>
      <c r="BH56">
        <v>2</v>
      </c>
      <c r="BI56">
        <v>0</v>
      </c>
      <c r="BJ56">
        <v>4</v>
      </c>
      <c r="BK56">
        <v>9.6999999999999993</v>
      </c>
      <c r="BL56">
        <v>9</v>
      </c>
      <c r="BM56">
        <v>4</v>
      </c>
      <c r="BN56">
        <v>-1.4923255</v>
      </c>
      <c r="BO56">
        <v>-3.9816194999999999</v>
      </c>
      <c r="BP56">
        <v>-1.4146254999999999</v>
      </c>
      <c r="BQ56">
        <v>-4.1116250000000001</v>
      </c>
      <c r="BR56">
        <v>-1.4161925000000002</v>
      </c>
      <c r="BS56">
        <v>-3.17041</v>
      </c>
    </row>
    <row r="57" spans="1:71">
      <c r="A57" s="26">
        <v>4</v>
      </c>
      <c r="B57">
        <v>100</v>
      </c>
      <c r="C57">
        <v>0.52244999999999997</v>
      </c>
      <c r="D57">
        <v>0.22814999999999999</v>
      </c>
      <c r="E57">
        <v>34.84845</v>
      </c>
      <c r="F57">
        <v>0.24864999999999998</v>
      </c>
      <c r="G57">
        <v>97.193899999999999</v>
      </c>
      <c r="H57">
        <v>0.65739999999999998</v>
      </c>
      <c r="I57">
        <v>18.835000000000001</v>
      </c>
      <c r="J57">
        <v>7</v>
      </c>
      <c r="K57">
        <v>7.5</v>
      </c>
      <c r="L57">
        <v>14.5</v>
      </c>
      <c r="M57">
        <v>9.5</v>
      </c>
      <c r="N57">
        <v>11</v>
      </c>
      <c r="O57">
        <v>9</v>
      </c>
      <c r="P57">
        <v>9</v>
      </c>
      <c r="Q57">
        <v>11</v>
      </c>
      <c r="R57">
        <v>10</v>
      </c>
      <c r="S57">
        <v>10</v>
      </c>
      <c r="T57">
        <v>9</v>
      </c>
      <c r="U57">
        <v>11.5</v>
      </c>
      <c r="V57">
        <v>10</v>
      </c>
      <c r="W57">
        <v>2</v>
      </c>
      <c r="X57">
        <v>1.5</v>
      </c>
      <c r="Y57">
        <v>3</v>
      </c>
      <c r="Z57">
        <v>5.5</v>
      </c>
      <c r="AA57">
        <v>2.5</v>
      </c>
      <c r="AB57">
        <v>8.5</v>
      </c>
      <c r="AC57">
        <v>7.5</v>
      </c>
      <c r="AD57">
        <v>7.5</v>
      </c>
      <c r="AE57">
        <v>7.5</v>
      </c>
      <c r="AF57">
        <v>8</v>
      </c>
      <c r="AG57">
        <v>7</v>
      </c>
      <c r="AH57">
        <v>12.5</v>
      </c>
      <c r="AI57">
        <v>4</v>
      </c>
      <c r="AJ57">
        <v>7</v>
      </c>
      <c r="AK57">
        <v>5</v>
      </c>
      <c r="AL57">
        <v>3</v>
      </c>
      <c r="AM57">
        <v>4.5</v>
      </c>
      <c r="AN57">
        <v>2.5</v>
      </c>
      <c r="AO57">
        <v>1</v>
      </c>
      <c r="AP57">
        <v>7.5</v>
      </c>
      <c r="AQ57">
        <v>0</v>
      </c>
      <c r="AR57">
        <v>8.5</v>
      </c>
      <c r="AS57">
        <v>0.5</v>
      </c>
      <c r="AT57">
        <v>7</v>
      </c>
      <c r="AU57">
        <v>5</v>
      </c>
      <c r="AV57">
        <v>10</v>
      </c>
      <c r="AW57">
        <v>5.5</v>
      </c>
      <c r="AX57">
        <v>8</v>
      </c>
      <c r="AY57">
        <v>6</v>
      </c>
      <c r="AZ57">
        <v>6</v>
      </c>
      <c r="BA57">
        <v>3</v>
      </c>
      <c r="BB57">
        <v>1.5</v>
      </c>
      <c r="BC57">
        <v>3.5</v>
      </c>
      <c r="BD57">
        <v>4</v>
      </c>
      <c r="BE57">
        <v>2.5</v>
      </c>
      <c r="BF57">
        <v>2.5</v>
      </c>
      <c r="BG57">
        <v>3</v>
      </c>
      <c r="BH57">
        <v>1</v>
      </c>
      <c r="BI57">
        <v>0</v>
      </c>
      <c r="BJ57">
        <v>5</v>
      </c>
      <c r="BK57">
        <v>9.5300000000000011</v>
      </c>
      <c r="BL57">
        <v>8.75</v>
      </c>
      <c r="BM57" t="e">
        <v>#VALUE!</v>
      </c>
      <c r="BN57">
        <v>-0.97197599999999995</v>
      </c>
      <c r="BO57">
        <v>-3.8710424999999997</v>
      </c>
      <c r="BP57">
        <v>-0.80588950000000004</v>
      </c>
      <c r="BQ57">
        <v>-3.8338545000000002</v>
      </c>
      <c r="BR57">
        <v>-1.4755780000000001</v>
      </c>
      <c r="BS57">
        <v>-2.913894</v>
      </c>
    </row>
    <row r="58" spans="1:71">
      <c r="A58" s="26">
        <v>5</v>
      </c>
      <c r="B58">
        <v>100</v>
      </c>
      <c r="C58">
        <v>1.06935</v>
      </c>
      <c r="D58">
        <v>0.22305</v>
      </c>
      <c r="E58">
        <v>34.84845</v>
      </c>
      <c r="F58">
        <v>0.24704999999999999</v>
      </c>
      <c r="G58">
        <v>95.663250000000005</v>
      </c>
      <c r="H58">
        <v>0.69889999999999997</v>
      </c>
      <c r="I58">
        <v>20.5</v>
      </c>
      <c r="J58">
        <v>8.5</v>
      </c>
      <c r="K58">
        <v>10</v>
      </c>
      <c r="L58">
        <v>18.5</v>
      </c>
      <c r="M58">
        <v>9</v>
      </c>
      <c r="N58">
        <v>9.5</v>
      </c>
      <c r="O58">
        <v>8</v>
      </c>
      <c r="P58">
        <v>9.5</v>
      </c>
      <c r="Q58">
        <v>13.5</v>
      </c>
      <c r="R58">
        <v>11</v>
      </c>
      <c r="S58">
        <v>9.5</v>
      </c>
      <c r="T58">
        <v>9.5</v>
      </c>
      <c r="U58">
        <v>10.5</v>
      </c>
      <c r="V58">
        <v>10</v>
      </c>
      <c r="W58">
        <v>0.5</v>
      </c>
      <c r="X58">
        <v>2</v>
      </c>
      <c r="Y58">
        <v>3</v>
      </c>
      <c r="Z58">
        <v>4.5</v>
      </c>
      <c r="AA58">
        <v>6.5</v>
      </c>
      <c r="AB58">
        <v>4.5</v>
      </c>
      <c r="AC58">
        <v>4.5</v>
      </c>
      <c r="AD58">
        <v>10</v>
      </c>
      <c r="AE58">
        <v>10</v>
      </c>
      <c r="AF58">
        <v>10</v>
      </c>
      <c r="AG58">
        <v>8.5</v>
      </c>
      <c r="AH58">
        <v>7.5</v>
      </c>
      <c r="AI58">
        <v>6.5</v>
      </c>
      <c r="AJ58">
        <v>8.5</v>
      </c>
      <c r="AK58">
        <v>5</v>
      </c>
      <c r="AL58">
        <v>4</v>
      </c>
      <c r="AM58">
        <v>1</v>
      </c>
      <c r="AN58">
        <v>2</v>
      </c>
      <c r="AO58">
        <v>1.5</v>
      </c>
      <c r="AP58">
        <v>10</v>
      </c>
      <c r="AQ58">
        <v>1.5</v>
      </c>
      <c r="AR58">
        <v>4.5</v>
      </c>
      <c r="AS58">
        <v>1.5</v>
      </c>
      <c r="AT58">
        <v>8</v>
      </c>
      <c r="AU58">
        <v>5.5</v>
      </c>
      <c r="AV58">
        <v>8</v>
      </c>
      <c r="AW58">
        <v>6.5</v>
      </c>
      <c r="AX58">
        <v>5.5</v>
      </c>
      <c r="AY58">
        <v>6.5</v>
      </c>
      <c r="AZ58">
        <v>5</v>
      </c>
      <c r="BA58">
        <v>3.5</v>
      </c>
      <c r="BB58">
        <v>3</v>
      </c>
      <c r="BC58">
        <v>4</v>
      </c>
      <c r="BD58">
        <v>3.5</v>
      </c>
      <c r="BE58">
        <v>3</v>
      </c>
      <c r="BF58">
        <v>0.5</v>
      </c>
      <c r="BG58">
        <v>2</v>
      </c>
      <c r="BH58">
        <v>1</v>
      </c>
      <c r="BI58">
        <v>0</v>
      </c>
      <c r="BJ58">
        <v>7</v>
      </c>
      <c r="BK58">
        <v>9.5549999999999997</v>
      </c>
      <c r="BL58">
        <v>8.5</v>
      </c>
      <c r="BM58" t="e">
        <v>#VALUE!</v>
      </c>
      <c r="BN58">
        <v>-0.1497155</v>
      </c>
      <c r="BO58">
        <v>-3.0070855000000001</v>
      </c>
      <c r="BP58">
        <v>-2.0672454999999998</v>
      </c>
      <c r="BQ58">
        <v>-3.4599579999999999</v>
      </c>
      <c r="BR58">
        <v>-1.2026619999999999</v>
      </c>
      <c r="BS58">
        <v>-2.1230530000000001</v>
      </c>
    </row>
    <row r="59" spans="1:71">
      <c r="A59" s="26">
        <v>6</v>
      </c>
      <c r="B59">
        <v>100</v>
      </c>
      <c r="C59">
        <v>1.0068999999999999</v>
      </c>
      <c r="D59">
        <v>0.24110000000000001</v>
      </c>
      <c r="E59">
        <v>36.363599999999998</v>
      </c>
      <c r="F59">
        <v>0.249</v>
      </c>
      <c r="G59">
        <v>101.78569999999999</v>
      </c>
      <c r="H59">
        <v>0.7269000000000001</v>
      </c>
      <c r="I59">
        <v>18.085000000000001</v>
      </c>
      <c r="J59">
        <v>6.5</v>
      </c>
      <c r="K59">
        <v>7</v>
      </c>
      <c r="L59">
        <v>13.5</v>
      </c>
      <c r="M59">
        <v>11</v>
      </c>
      <c r="N59">
        <v>9</v>
      </c>
      <c r="O59">
        <v>10.5</v>
      </c>
      <c r="P59">
        <v>7</v>
      </c>
      <c r="Q59">
        <v>10.5</v>
      </c>
      <c r="R59">
        <v>8</v>
      </c>
      <c r="S59">
        <v>12</v>
      </c>
      <c r="T59">
        <v>9.5</v>
      </c>
      <c r="U59">
        <v>11.5</v>
      </c>
      <c r="V59">
        <v>11</v>
      </c>
      <c r="W59">
        <v>1</v>
      </c>
      <c r="X59">
        <v>4.5</v>
      </c>
      <c r="Y59">
        <v>2</v>
      </c>
      <c r="Z59">
        <v>6</v>
      </c>
      <c r="AA59">
        <v>6</v>
      </c>
      <c r="AB59">
        <v>6</v>
      </c>
      <c r="AC59">
        <v>7.5</v>
      </c>
      <c r="AD59">
        <v>7</v>
      </c>
      <c r="AE59">
        <v>7</v>
      </c>
      <c r="AF59">
        <v>4</v>
      </c>
      <c r="AG59">
        <v>6.5</v>
      </c>
      <c r="AH59">
        <v>8.5</v>
      </c>
      <c r="AI59">
        <v>10</v>
      </c>
      <c r="AJ59">
        <v>6.5</v>
      </c>
      <c r="AK59">
        <v>5</v>
      </c>
      <c r="AL59">
        <v>5.5</v>
      </c>
      <c r="AM59">
        <v>2.5</v>
      </c>
      <c r="AN59">
        <v>3</v>
      </c>
      <c r="AO59">
        <v>1.5</v>
      </c>
      <c r="AP59">
        <v>4</v>
      </c>
      <c r="AQ59">
        <v>0</v>
      </c>
      <c r="AR59">
        <v>9</v>
      </c>
      <c r="AS59">
        <v>0.5</v>
      </c>
      <c r="AT59">
        <v>8</v>
      </c>
      <c r="AU59">
        <v>3</v>
      </c>
      <c r="AV59">
        <v>8.5</v>
      </c>
      <c r="AW59">
        <v>9</v>
      </c>
      <c r="AX59">
        <v>6.5</v>
      </c>
      <c r="AY59">
        <v>7.5</v>
      </c>
      <c r="AZ59">
        <v>5</v>
      </c>
      <c r="BA59">
        <v>6</v>
      </c>
      <c r="BB59">
        <v>5.5</v>
      </c>
      <c r="BC59">
        <v>2.5</v>
      </c>
      <c r="BD59">
        <v>3</v>
      </c>
      <c r="BE59">
        <v>1.5</v>
      </c>
      <c r="BF59">
        <v>3</v>
      </c>
      <c r="BG59">
        <v>3</v>
      </c>
      <c r="BH59">
        <v>1</v>
      </c>
      <c r="BI59">
        <v>1</v>
      </c>
      <c r="BJ59">
        <v>2.5</v>
      </c>
      <c r="BK59">
        <v>9.69</v>
      </c>
      <c r="BL59">
        <v>9</v>
      </c>
      <c r="BM59">
        <v>5.5</v>
      </c>
      <c r="BN59">
        <v>-2.3269479999999998</v>
      </c>
      <c r="BO59">
        <v>-4.1231600000000004</v>
      </c>
      <c r="BP59">
        <v>-0.98703650000000009</v>
      </c>
      <c r="BQ59">
        <v>-3.8629394999999995</v>
      </c>
      <c r="BR59">
        <v>-1.6784334999999999</v>
      </c>
      <c r="BS59">
        <v>-3.4605950000000001</v>
      </c>
    </row>
    <row r="60" spans="1:71">
      <c r="A60" s="26">
        <v>7</v>
      </c>
      <c r="B60">
        <v>100</v>
      </c>
      <c r="C60">
        <v>0.46475</v>
      </c>
      <c r="D60">
        <v>0.26134999999999997</v>
      </c>
      <c r="E60">
        <v>38.383800000000001</v>
      </c>
      <c r="F60">
        <v>0.27090000000000003</v>
      </c>
      <c r="G60">
        <v>84.948999999999998</v>
      </c>
      <c r="H60">
        <v>0.99895</v>
      </c>
      <c r="I60">
        <v>19.8</v>
      </c>
      <c r="J60">
        <v>9.5</v>
      </c>
      <c r="K60">
        <v>10</v>
      </c>
      <c r="L60">
        <v>19.5</v>
      </c>
      <c r="M60">
        <v>9.5</v>
      </c>
      <c r="N60">
        <v>9.5</v>
      </c>
      <c r="O60">
        <v>10</v>
      </c>
      <c r="P60">
        <v>9.5</v>
      </c>
      <c r="Q60">
        <v>11</v>
      </c>
      <c r="R60">
        <v>9</v>
      </c>
      <c r="S60">
        <v>10.5</v>
      </c>
      <c r="T60">
        <v>10</v>
      </c>
      <c r="U60">
        <v>10.5</v>
      </c>
      <c r="V60">
        <v>10.5</v>
      </c>
      <c r="W60">
        <v>1.5</v>
      </c>
      <c r="X60">
        <v>2.5</v>
      </c>
      <c r="Y60">
        <v>3</v>
      </c>
      <c r="Z60">
        <v>2</v>
      </c>
      <c r="AA60">
        <v>5</v>
      </c>
      <c r="AB60">
        <v>4.5</v>
      </c>
      <c r="AC60">
        <v>8</v>
      </c>
      <c r="AD60">
        <v>9</v>
      </c>
      <c r="AE60">
        <v>10</v>
      </c>
      <c r="AF60">
        <v>7.5</v>
      </c>
      <c r="AG60">
        <v>9.5</v>
      </c>
      <c r="AH60">
        <v>11</v>
      </c>
      <c r="AI60">
        <v>7.5</v>
      </c>
      <c r="AJ60">
        <v>6</v>
      </c>
      <c r="AK60">
        <v>4</v>
      </c>
      <c r="AL60">
        <v>3</v>
      </c>
      <c r="AM60">
        <v>4</v>
      </c>
      <c r="AN60">
        <v>0.5</v>
      </c>
      <c r="AO60">
        <v>1.5</v>
      </c>
      <c r="AP60">
        <v>7.5</v>
      </c>
      <c r="AQ60">
        <v>0</v>
      </c>
      <c r="AR60">
        <v>8</v>
      </c>
      <c r="AS60">
        <v>1</v>
      </c>
      <c r="AT60">
        <v>10.5</v>
      </c>
      <c r="AU60">
        <v>4</v>
      </c>
      <c r="AV60">
        <v>10</v>
      </c>
      <c r="AW60">
        <v>6</v>
      </c>
      <c r="AX60">
        <v>6</v>
      </c>
      <c r="AY60">
        <v>4.5</v>
      </c>
      <c r="AZ60">
        <v>2.5</v>
      </c>
      <c r="BA60">
        <v>3.5</v>
      </c>
      <c r="BB60">
        <v>6.5</v>
      </c>
      <c r="BC60">
        <v>3</v>
      </c>
      <c r="BD60">
        <v>2.5</v>
      </c>
      <c r="BE60">
        <v>2</v>
      </c>
      <c r="BF60">
        <v>0.5</v>
      </c>
      <c r="BG60">
        <v>2</v>
      </c>
      <c r="BH60">
        <v>2.5</v>
      </c>
      <c r="BI60">
        <v>1</v>
      </c>
      <c r="BJ60">
        <v>6.5</v>
      </c>
      <c r="BK60">
        <v>9.754999999999999</v>
      </c>
      <c r="BL60">
        <v>8</v>
      </c>
      <c r="BM60">
        <v>6</v>
      </c>
      <c r="BN60">
        <v>-0.96248299999999998</v>
      </c>
      <c r="BO60">
        <v>-3.9608705000000004</v>
      </c>
      <c r="BP60">
        <v>-1.036063</v>
      </c>
      <c r="BQ60">
        <v>-3.6113594999999998</v>
      </c>
      <c r="BR60">
        <v>-0.358649</v>
      </c>
      <c r="BS60">
        <v>-2.7179720000000001</v>
      </c>
    </row>
    <row r="61" spans="1:71">
      <c r="A61" s="26">
        <v>8</v>
      </c>
      <c r="B61">
        <v>100</v>
      </c>
      <c r="C61">
        <v>0.70779999999999998</v>
      </c>
      <c r="D61">
        <v>0.2069</v>
      </c>
      <c r="E61">
        <v>32.3232</v>
      </c>
      <c r="F61">
        <v>0.23120000000000002</v>
      </c>
      <c r="G61">
        <v>96.428600000000003</v>
      </c>
      <c r="H61">
        <v>0.74039999999999995</v>
      </c>
      <c r="I61">
        <v>18.200000000000003</v>
      </c>
      <c r="J61">
        <v>6</v>
      </c>
      <c r="K61">
        <v>11.5</v>
      </c>
      <c r="L61">
        <v>17.5</v>
      </c>
      <c r="M61">
        <v>9</v>
      </c>
      <c r="N61">
        <v>10</v>
      </c>
      <c r="O61">
        <v>8.5</v>
      </c>
      <c r="P61">
        <v>9.5</v>
      </c>
      <c r="Q61">
        <v>11</v>
      </c>
      <c r="R61">
        <v>9.5</v>
      </c>
      <c r="S61">
        <v>9.5</v>
      </c>
      <c r="T61">
        <v>10.5</v>
      </c>
      <c r="U61">
        <v>10.5</v>
      </c>
      <c r="V61">
        <v>12</v>
      </c>
      <c r="W61">
        <v>1.5</v>
      </c>
      <c r="X61">
        <v>0.5</v>
      </c>
      <c r="Y61">
        <v>4.5</v>
      </c>
      <c r="Z61">
        <v>3</v>
      </c>
      <c r="AA61">
        <v>3.5</v>
      </c>
      <c r="AB61">
        <v>7.5</v>
      </c>
      <c r="AC61">
        <v>8</v>
      </c>
      <c r="AD61">
        <v>7</v>
      </c>
      <c r="AE61">
        <v>11.5</v>
      </c>
      <c r="AF61">
        <v>6.5</v>
      </c>
      <c r="AG61">
        <v>6</v>
      </c>
      <c r="AH61">
        <v>12.5</v>
      </c>
      <c r="AI61">
        <v>9.5</v>
      </c>
      <c r="AJ61">
        <v>5.5</v>
      </c>
      <c r="AK61">
        <v>4.5</v>
      </c>
      <c r="AL61">
        <v>3</v>
      </c>
      <c r="AM61">
        <v>2.5</v>
      </c>
      <c r="AN61">
        <v>2.5</v>
      </c>
      <c r="AO61">
        <v>0.5</v>
      </c>
      <c r="AP61">
        <v>6.5</v>
      </c>
      <c r="AQ61">
        <v>0.5</v>
      </c>
      <c r="AR61">
        <v>8</v>
      </c>
      <c r="AS61">
        <v>0.5</v>
      </c>
      <c r="AT61">
        <v>9</v>
      </c>
      <c r="AU61">
        <v>6</v>
      </c>
      <c r="AV61">
        <v>8</v>
      </c>
      <c r="AW61">
        <v>6</v>
      </c>
      <c r="AX61">
        <v>5.5</v>
      </c>
      <c r="AY61">
        <v>5</v>
      </c>
      <c r="AZ61">
        <v>7.5</v>
      </c>
      <c r="BA61">
        <v>5.5</v>
      </c>
      <c r="BB61">
        <v>3.5</v>
      </c>
      <c r="BC61">
        <v>2.5</v>
      </c>
      <c r="BD61">
        <v>3</v>
      </c>
      <c r="BE61">
        <v>1.5</v>
      </c>
      <c r="BF61">
        <v>2</v>
      </c>
      <c r="BG61">
        <v>1.5</v>
      </c>
      <c r="BH61">
        <v>1</v>
      </c>
      <c r="BI61">
        <v>0</v>
      </c>
      <c r="BJ61">
        <v>7</v>
      </c>
      <c r="BK61">
        <v>9.7149999999999999</v>
      </c>
      <c r="BL61">
        <v>8.75</v>
      </c>
      <c r="BM61">
        <v>4</v>
      </c>
      <c r="BN61">
        <v>-1.3676740000000001</v>
      </c>
      <c r="BO61">
        <v>-3.705705</v>
      </c>
      <c r="BP61">
        <v>-1.0866834999999999</v>
      </c>
      <c r="BQ61">
        <v>-4.0284750000000003</v>
      </c>
      <c r="BR61">
        <v>-0.91920899999999994</v>
      </c>
      <c r="BS61">
        <v>-2.8525290000000001</v>
      </c>
    </row>
    <row r="62" spans="1:71">
      <c r="A62" s="26">
        <v>9</v>
      </c>
      <c r="B62">
        <v>100</v>
      </c>
      <c r="C62">
        <v>0.46840000000000004</v>
      </c>
      <c r="D62">
        <v>0.2351</v>
      </c>
      <c r="E62">
        <v>34.84845</v>
      </c>
      <c r="F62">
        <v>0.21165</v>
      </c>
      <c r="G62">
        <v>91.836749999999995</v>
      </c>
      <c r="H62">
        <v>0.97870000000000001</v>
      </c>
      <c r="I62">
        <v>19.024999999999999</v>
      </c>
      <c r="J62">
        <v>12.5</v>
      </c>
      <c r="K62">
        <v>10.5</v>
      </c>
      <c r="L62">
        <v>23</v>
      </c>
      <c r="M62">
        <v>9</v>
      </c>
      <c r="N62">
        <v>9.5</v>
      </c>
      <c r="O62">
        <v>10</v>
      </c>
      <c r="P62">
        <v>11.5</v>
      </c>
      <c r="Q62">
        <v>9.5</v>
      </c>
      <c r="R62">
        <v>10</v>
      </c>
      <c r="S62">
        <v>10</v>
      </c>
      <c r="T62">
        <v>10</v>
      </c>
      <c r="U62">
        <v>11</v>
      </c>
      <c r="V62">
        <v>9.5</v>
      </c>
      <c r="W62">
        <v>1</v>
      </c>
      <c r="X62">
        <v>2</v>
      </c>
      <c r="Y62">
        <v>3</v>
      </c>
      <c r="Z62">
        <v>4.5</v>
      </c>
      <c r="AA62">
        <v>5.5</v>
      </c>
      <c r="AB62">
        <v>5.5</v>
      </c>
      <c r="AC62">
        <v>7.5</v>
      </c>
      <c r="AD62">
        <v>7</v>
      </c>
      <c r="AE62">
        <v>10.5</v>
      </c>
      <c r="AF62">
        <v>5</v>
      </c>
      <c r="AG62">
        <v>12.5</v>
      </c>
      <c r="AH62">
        <v>7.5</v>
      </c>
      <c r="AI62">
        <v>7.5</v>
      </c>
      <c r="AJ62">
        <v>4.5</v>
      </c>
      <c r="AK62">
        <v>5.5</v>
      </c>
      <c r="AL62">
        <v>6.5</v>
      </c>
      <c r="AM62">
        <v>1.5</v>
      </c>
      <c r="AN62">
        <v>2.5</v>
      </c>
      <c r="AO62">
        <v>0.5</v>
      </c>
      <c r="AP62">
        <v>5</v>
      </c>
      <c r="AQ62">
        <v>0</v>
      </c>
      <c r="AR62">
        <v>9</v>
      </c>
      <c r="AS62">
        <v>1.5</v>
      </c>
      <c r="AT62">
        <v>11</v>
      </c>
      <c r="AU62">
        <v>5</v>
      </c>
      <c r="AV62">
        <v>4.5</v>
      </c>
      <c r="AW62">
        <v>7.5</v>
      </c>
      <c r="AX62">
        <v>8.5</v>
      </c>
      <c r="AY62">
        <v>6</v>
      </c>
      <c r="AZ62">
        <v>4.5</v>
      </c>
      <c r="BA62">
        <v>5.5</v>
      </c>
      <c r="BB62">
        <v>2.5</v>
      </c>
      <c r="BC62">
        <v>3.5</v>
      </c>
      <c r="BD62">
        <v>2</v>
      </c>
      <c r="BE62">
        <v>1.5</v>
      </c>
      <c r="BF62">
        <v>2</v>
      </c>
      <c r="BG62">
        <v>4.5</v>
      </c>
      <c r="BH62">
        <v>1.5</v>
      </c>
      <c r="BI62">
        <v>1</v>
      </c>
      <c r="BJ62">
        <v>3.5</v>
      </c>
      <c r="BK62">
        <v>9.61</v>
      </c>
      <c r="BL62">
        <v>9</v>
      </c>
      <c r="BM62">
        <v>4</v>
      </c>
      <c r="BN62">
        <v>-1.8747815000000001</v>
      </c>
      <c r="BO62">
        <v>-3.9410310000000002</v>
      </c>
      <c r="BP62">
        <v>-0.87453349999999996</v>
      </c>
      <c r="BQ62">
        <v>-3.6580240000000002</v>
      </c>
      <c r="BR62">
        <v>-0.13101899999999994</v>
      </c>
      <c r="BS62">
        <v>-2.3451909999999998</v>
      </c>
    </row>
    <row r="63" spans="1:71">
      <c r="A63" s="26">
        <v>10</v>
      </c>
      <c r="B63">
        <v>100</v>
      </c>
      <c r="C63">
        <v>0.75324999999999998</v>
      </c>
      <c r="D63">
        <v>0.23649999999999999</v>
      </c>
      <c r="E63">
        <v>35.353499999999997</v>
      </c>
      <c r="F63">
        <v>0.24455000000000002</v>
      </c>
      <c r="G63">
        <v>94.897949999999994</v>
      </c>
      <c r="H63">
        <v>0.8498</v>
      </c>
      <c r="I63">
        <v>18.835000000000001</v>
      </c>
      <c r="J63">
        <v>9.5</v>
      </c>
      <c r="K63">
        <v>9</v>
      </c>
      <c r="L63">
        <v>18.5</v>
      </c>
      <c r="M63">
        <v>11</v>
      </c>
      <c r="N63">
        <v>10.5</v>
      </c>
      <c r="O63">
        <v>10.5</v>
      </c>
      <c r="P63">
        <v>8.5</v>
      </c>
      <c r="Q63">
        <v>10.5</v>
      </c>
      <c r="R63">
        <v>10</v>
      </c>
      <c r="S63">
        <v>9</v>
      </c>
      <c r="T63">
        <v>9</v>
      </c>
      <c r="U63">
        <v>10</v>
      </c>
      <c r="V63">
        <v>11</v>
      </c>
      <c r="W63">
        <v>2</v>
      </c>
      <c r="X63">
        <v>1</v>
      </c>
      <c r="Y63">
        <v>6</v>
      </c>
      <c r="Z63">
        <v>3.5</v>
      </c>
      <c r="AA63">
        <v>5</v>
      </c>
      <c r="AB63">
        <v>6</v>
      </c>
      <c r="AC63">
        <v>4</v>
      </c>
      <c r="AD63">
        <v>9</v>
      </c>
      <c r="AE63">
        <v>9</v>
      </c>
      <c r="AF63">
        <v>5</v>
      </c>
      <c r="AG63">
        <v>9.5</v>
      </c>
      <c r="AH63">
        <v>13</v>
      </c>
      <c r="AI63">
        <v>7</v>
      </c>
      <c r="AJ63">
        <v>4</v>
      </c>
      <c r="AK63">
        <v>4.5</v>
      </c>
      <c r="AL63">
        <v>4</v>
      </c>
      <c r="AM63">
        <v>2.5</v>
      </c>
      <c r="AN63">
        <v>4.5</v>
      </c>
      <c r="AO63">
        <v>0.5</v>
      </c>
      <c r="AP63">
        <v>5</v>
      </c>
      <c r="AQ63">
        <v>1</v>
      </c>
      <c r="AR63">
        <v>12</v>
      </c>
      <c r="AS63">
        <v>0</v>
      </c>
      <c r="AT63">
        <v>8</v>
      </c>
      <c r="AU63">
        <v>3</v>
      </c>
      <c r="AV63">
        <v>11</v>
      </c>
      <c r="AW63">
        <v>7.5</v>
      </c>
      <c r="AX63">
        <v>4</v>
      </c>
      <c r="AY63">
        <v>3</v>
      </c>
      <c r="AZ63">
        <v>5.5</v>
      </c>
      <c r="BA63">
        <v>5</v>
      </c>
      <c r="BB63">
        <v>2</v>
      </c>
      <c r="BC63">
        <v>4</v>
      </c>
      <c r="BD63">
        <v>4.5</v>
      </c>
      <c r="BE63">
        <v>2</v>
      </c>
      <c r="BF63">
        <v>2.5</v>
      </c>
      <c r="BG63">
        <v>3</v>
      </c>
      <c r="BH63">
        <v>1.5</v>
      </c>
      <c r="BI63">
        <v>2</v>
      </c>
      <c r="BJ63">
        <v>3.5</v>
      </c>
      <c r="BK63">
        <v>9.57</v>
      </c>
      <c r="BL63">
        <v>8</v>
      </c>
      <c r="BM63" t="e">
        <v>#VALUE!</v>
      </c>
      <c r="BN63">
        <v>-1.9233185000000002</v>
      </c>
      <c r="BO63">
        <v>-3.5524265000000002</v>
      </c>
      <c r="BP63">
        <v>0.33587299999999998</v>
      </c>
      <c r="BQ63">
        <v>-3.8662839999999998</v>
      </c>
      <c r="BR63">
        <v>-0.73465099999999994</v>
      </c>
      <c r="BS63">
        <v>-3.2872824999999999</v>
      </c>
    </row>
    <row r="64" spans="1:71">
      <c r="A64" s="26">
        <v>11</v>
      </c>
      <c r="B64">
        <v>100</v>
      </c>
      <c r="C64">
        <v>0.56515000000000004</v>
      </c>
      <c r="D64">
        <v>0.24984999999999999</v>
      </c>
      <c r="E64">
        <v>37.373699999999999</v>
      </c>
      <c r="F64">
        <v>0.22944999999999999</v>
      </c>
      <c r="G64">
        <v>90.306150000000002</v>
      </c>
      <c r="H64">
        <v>0.73504999999999998</v>
      </c>
      <c r="I64">
        <v>19.25</v>
      </c>
      <c r="J64">
        <v>8</v>
      </c>
      <c r="K64">
        <v>11.5</v>
      </c>
      <c r="L64">
        <v>19.5</v>
      </c>
      <c r="M64">
        <v>11</v>
      </c>
      <c r="N64">
        <v>11.5</v>
      </c>
      <c r="O64">
        <v>10.5</v>
      </c>
      <c r="P64">
        <v>8.5</v>
      </c>
      <c r="Q64">
        <v>10</v>
      </c>
      <c r="R64">
        <v>8.5</v>
      </c>
      <c r="S64">
        <v>10</v>
      </c>
      <c r="T64">
        <v>9.5</v>
      </c>
      <c r="U64">
        <v>11</v>
      </c>
      <c r="V64">
        <v>9.5</v>
      </c>
      <c r="W64">
        <v>0.5</v>
      </c>
      <c r="X64">
        <v>2.5</v>
      </c>
      <c r="Y64">
        <v>6.5</v>
      </c>
      <c r="Z64">
        <v>1.5</v>
      </c>
      <c r="AA64">
        <v>5.5</v>
      </c>
      <c r="AB64">
        <v>6</v>
      </c>
      <c r="AC64">
        <v>7</v>
      </c>
      <c r="AD64">
        <v>9.5</v>
      </c>
      <c r="AE64">
        <v>11.5</v>
      </c>
      <c r="AF64">
        <v>5</v>
      </c>
      <c r="AG64">
        <v>8</v>
      </c>
      <c r="AH64">
        <v>6.5</v>
      </c>
      <c r="AI64">
        <v>4</v>
      </c>
      <c r="AJ64">
        <v>8.5</v>
      </c>
      <c r="AK64">
        <v>4.5</v>
      </c>
      <c r="AL64">
        <v>5.5</v>
      </c>
      <c r="AM64">
        <v>2.5</v>
      </c>
      <c r="AN64">
        <v>3</v>
      </c>
      <c r="AO64">
        <v>2</v>
      </c>
      <c r="AP64">
        <v>5</v>
      </c>
      <c r="AQ64">
        <v>1.5</v>
      </c>
      <c r="AR64">
        <v>8.5</v>
      </c>
      <c r="AS64">
        <v>1</v>
      </c>
      <c r="AT64">
        <v>7.5</v>
      </c>
      <c r="AU64">
        <v>8</v>
      </c>
      <c r="AV64">
        <v>7</v>
      </c>
      <c r="AW64">
        <v>8</v>
      </c>
      <c r="AX64">
        <v>8</v>
      </c>
      <c r="AY64">
        <v>5</v>
      </c>
      <c r="AZ64">
        <v>4.5</v>
      </c>
      <c r="BA64">
        <v>4.5</v>
      </c>
      <c r="BB64">
        <v>5.5</v>
      </c>
      <c r="BC64">
        <v>1.5</v>
      </c>
      <c r="BD64">
        <v>4.5</v>
      </c>
      <c r="BE64">
        <v>0.5</v>
      </c>
      <c r="BF64">
        <v>1</v>
      </c>
      <c r="BG64">
        <v>1.5</v>
      </c>
      <c r="BH64">
        <v>0</v>
      </c>
      <c r="BI64">
        <v>1.5</v>
      </c>
      <c r="BJ64">
        <v>5.5</v>
      </c>
      <c r="BK64">
        <v>9.375</v>
      </c>
      <c r="BL64">
        <v>8.25</v>
      </c>
      <c r="BM64" t="e">
        <v>#VALUE!</v>
      </c>
      <c r="BN64">
        <v>-1.8939035</v>
      </c>
      <c r="BO64">
        <v>-3.3207895000000001</v>
      </c>
      <c r="BP64">
        <v>-0.89762500000000001</v>
      </c>
      <c r="BQ64">
        <v>-3.7814895000000002</v>
      </c>
      <c r="BR64">
        <v>-1.383086</v>
      </c>
      <c r="BS64">
        <v>-1.2263740000000001</v>
      </c>
    </row>
    <row r="65" spans="1:71">
      <c r="A65" s="26">
        <v>12</v>
      </c>
      <c r="B65">
        <v>100</v>
      </c>
      <c r="C65">
        <v>0.82440000000000002</v>
      </c>
      <c r="D65">
        <v>0.24159999999999998</v>
      </c>
      <c r="E65">
        <v>36.868650000000002</v>
      </c>
      <c r="F65">
        <v>0.25579999999999997</v>
      </c>
      <c r="G65">
        <v>94.897950000000009</v>
      </c>
      <c r="H65">
        <v>0.86454999999999993</v>
      </c>
      <c r="I65">
        <v>19.95</v>
      </c>
      <c r="J65">
        <v>9.5</v>
      </c>
      <c r="K65">
        <v>7</v>
      </c>
      <c r="L65">
        <v>16.5</v>
      </c>
      <c r="M65">
        <v>9.5</v>
      </c>
      <c r="N65">
        <v>10.5</v>
      </c>
      <c r="O65">
        <v>10</v>
      </c>
      <c r="P65">
        <v>6.5</v>
      </c>
      <c r="Q65">
        <v>12</v>
      </c>
      <c r="R65">
        <v>9</v>
      </c>
      <c r="S65">
        <v>11</v>
      </c>
      <c r="T65">
        <v>10</v>
      </c>
      <c r="U65">
        <v>9</v>
      </c>
      <c r="V65">
        <v>12.5</v>
      </c>
      <c r="W65">
        <v>1</v>
      </c>
      <c r="X65">
        <v>2</v>
      </c>
      <c r="Y65">
        <v>4</v>
      </c>
      <c r="Z65">
        <v>6.5</v>
      </c>
      <c r="AA65">
        <v>3.5</v>
      </c>
      <c r="AB65">
        <v>5</v>
      </c>
      <c r="AC65">
        <v>6.5</v>
      </c>
      <c r="AD65">
        <v>11</v>
      </c>
      <c r="AE65">
        <v>7</v>
      </c>
      <c r="AF65">
        <v>5</v>
      </c>
      <c r="AG65">
        <v>9.5</v>
      </c>
      <c r="AH65">
        <v>8.5</v>
      </c>
      <c r="AI65">
        <v>6.5</v>
      </c>
      <c r="AJ65">
        <v>7</v>
      </c>
      <c r="AK65">
        <v>7</v>
      </c>
      <c r="AL65">
        <v>4.5</v>
      </c>
      <c r="AM65">
        <v>3</v>
      </c>
      <c r="AN65">
        <v>1.5</v>
      </c>
      <c r="AO65">
        <v>1</v>
      </c>
      <c r="AP65">
        <v>5</v>
      </c>
      <c r="AQ65">
        <v>0</v>
      </c>
      <c r="AR65">
        <v>6</v>
      </c>
      <c r="AS65">
        <v>1</v>
      </c>
      <c r="AT65">
        <v>9</v>
      </c>
      <c r="AU65">
        <v>4.5</v>
      </c>
      <c r="AV65">
        <v>14.5</v>
      </c>
      <c r="AW65">
        <v>9.5</v>
      </c>
      <c r="AX65">
        <v>7</v>
      </c>
      <c r="AY65">
        <v>5</v>
      </c>
      <c r="AZ65">
        <v>2.5</v>
      </c>
      <c r="BA65">
        <v>4</v>
      </c>
      <c r="BB65">
        <v>3</v>
      </c>
      <c r="BC65">
        <v>3.5</v>
      </c>
      <c r="BD65">
        <v>2.5</v>
      </c>
      <c r="BE65">
        <v>2</v>
      </c>
      <c r="BF65">
        <v>1</v>
      </c>
      <c r="BG65">
        <v>2.5</v>
      </c>
      <c r="BH65">
        <v>1</v>
      </c>
      <c r="BI65">
        <v>1.5</v>
      </c>
      <c r="BJ65">
        <v>5</v>
      </c>
      <c r="BK65">
        <v>9.56</v>
      </c>
      <c r="BL65">
        <v>8.25</v>
      </c>
      <c r="BM65" t="e">
        <v>#VALUE!</v>
      </c>
      <c r="BN65">
        <v>-1.9336009999999999</v>
      </c>
      <c r="BO65">
        <v>-3.9066579999999997</v>
      </c>
      <c r="BP65">
        <v>-2.0197864999999999</v>
      </c>
      <c r="BQ65">
        <v>-3.896738</v>
      </c>
      <c r="BR65">
        <v>-1.3268465</v>
      </c>
      <c r="BS65">
        <v>-3.0757335000000001</v>
      </c>
    </row>
    <row r="66" spans="1:71">
      <c r="A66" s="26">
        <v>13</v>
      </c>
      <c r="B66">
        <v>100</v>
      </c>
      <c r="C66">
        <v>1.42435</v>
      </c>
      <c r="D66">
        <v>0.25059999999999999</v>
      </c>
      <c r="E66">
        <v>37.878749999999997</v>
      </c>
      <c r="F66">
        <v>0.2293</v>
      </c>
      <c r="G66">
        <v>93.367349999999988</v>
      </c>
      <c r="H66">
        <v>0.9909</v>
      </c>
      <c r="I66">
        <v>22.875</v>
      </c>
      <c r="J66">
        <v>10</v>
      </c>
      <c r="K66">
        <v>8</v>
      </c>
      <c r="L66">
        <v>18</v>
      </c>
      <c r="M66">
        <v>9</v>
      </c>
      <c r="N66">
        <v>9.5</v>
      </c>
      <c r="O66">
        <v>8.5</v>
      </c>
      <c r="P66">
        <v>11.5</v>
      </c>
      <c r="Q66">
        <v>10</v>
      </c>
      <c r="R66">
        <v>11.5</v>
      </c>
      <c r="S66">
        <v>10.5</v>
      </c>
      <c r="T66">
        <v>7</v>
      </c>
      <c r="U66">
        <v>11</v>
      </c>
      <c r="V66">
        <v>11.5</v>
      </c>
      <c r="W66">
        <v>1.5</v>
      </c>
      <c r="X66">
        <v>1</v>
      </c>
      <c r="Y66">
        <v>4.5</v>
      </c>
      <c r="Z66">
        <v>4</v>
      </c>
      <c r="AA66">
        <v>7.5</v>
      </c>
      <c r="AB66">
        <v>5</v>
      </c>
      <c r="AC66">
        <v>8.5</v>
      </c>
      <c r="AD66">
        <v>4.5</v>
      </c>
      <c r="AE66">
        <v>8</v>
      </c>
      <c r="AF66">
        <v>4.5</v>
      </c>
      <c r="AG66">
        <v>10</v>
      </c>
      <c r="AH66">
        <v>11</v>
      </c>
      <c r="AI66">
        <v>9</v>
      </c>
      <c r="AJ66">
        <v>6</v>
      </c>
      <c r="AK66">
        <v>5</v>
      </c>
      <c r="AL66">
        <v>4.5</v>
      </c>
      <c r="AM66">
        <v>2</v>
      </c>
      <c r="AN66">
        <v>3.5</v>
      </c>
      <c r="AO66">
        <v>0</v>
      </c>
      <c r="AP66">
        <v>4</v>
      </c>
      <c r="AQ66">
        <v>2.5</v>
      </c>
      <c r="AR66">
        <v>7.5</v>
      </c>
      <c r="AS66">
        <v>1.5</v>
      </c>
      <c r="AT66">
        <v>13</v>
      </c>
      <c r="AU66">
        <v>5</v>
      </c>
      <c r="AV66">
        <v>6.5</v>
      </c>
      <c r="AW66">
        <v>7</v>
      </c>
      <c r="AX66">
        <v>6</v>
      </c>
      <c r="AY66">
        <v>6</v>
      </c>
      <c r="AZ66">
        <v>5.5</v>
      </c>
      <c r="BA66">
        <v>3.5</v>
      </c>
      <c r="BB66">
        <v>3</v>
      </c>
      <c r="BC66">
        <v>2.5</v>
      </c>
      <c r="BD66">
        <v>4</v>
      </c>
      <c r="BE66">
        <v>2</v>
      </c>
      <c r="BF66">
        <v>0</v>
      </c>
      <c r="BG66">
        <v>1.5</v>
      </c>
      <c r="BH66">
        <v>1.5</v>
      </c>
      <c r="BI66">
        <v>1.5</v>
      </c>
      <c r="BJ66">
        <v>6</v>
      </c>
      <c r="BK66">
        <v>9.6050000000000004</v>
      </c>
      <c r="BL66">
        <v>8.25</v>
      </c>
      <c r="BM66">
        <v>5</v>
      </c>
      <c r="BN66">
        <v>-2.388134</v>
      </c>
      <c r="BO66">
        <v>-3.1766794999999997</v>
      </c>
      <c r="BP66">
        <v>-1.560413</v>
      </c>
      <c r="BQ66">
        <v>-3.8470770000000001</v>
      </c>
      <c r="BR66">
        <v>0.50160850000000001</v>
      </c>
      <c r="BS66">
        <v>-2.1944655000000002</v>
      </c>
    </row>
    <row r="67" spans="1:71">
      <c r="A67" s="26">
        <v>14</v>
      </c>
      <c r="B67">
        <v>100</v>
      </c>
      <c r="C67">
        <v>1.2321500000000001</v>
      </c>
      <c r="D67">
        <v>0.2349</v>
      </c>
      <c r="E67">
        <v>35.353499999999997</v>
      </c>
      <c r="F67">
        <v>0.21625</v>
      </c>
      <c r="G67">
        <v>90.306099999999986</v>
      </c>
      <c r="H67">
        <v>0.87270000000000003</v>
      </c>
      <c r="I67">
        <v>24.335000000000001</v>
      </c>
      <c r="J67">
        <v>10</v>
      </c>
      <c r="K67">
        <v>10.5</v>
      </c>
      <c r="L67">
        <v>20.5</v>
      </c>
      <c r="M67">
        <v>6.5</v>
      </c>
      <c r="N67">
        <v>10.5</v>
      </c>
      <c r="O67">
        <v>9</v>
      </c>
      <c r="P67">
        <v>9</v>
      </c>
      <c r="Q67">
        <v>10</v>
      </c>
      <c r="R67">
        <v>11.5</v>
      </c>
      <c r="S67">
        <v>12</v>
      </c>
      <c r="T67">
        <v>8.5</v>
      </c>
      <c r="U67">
        <v>13</v>
      </c>
      <c r="V67">
        <v>10</v>
      </c>
      <c r="W67">
        <v>0.5</v>
      </c>
      <c r="X67">
        <v>2.5</v>
      </c>
      <c r="Y67">
        <v>2.5</v>
      </c>
      <c r="Z67">
        <v>3</v>
      </c>
      <c r="AA67">
        <v>3.5</v>
      </c>
      <c r="AB67">
        <v>5.5</v>
      </c>
      <c r="AC67">
        <v>9.5</v>
      </c>
      <c r="AD67">
        <v>10</v>
      </c>
      <c r="AE67">
        <v>10.5</v>
      </c>
      <c r="AF67">
        <v>7</v>
      </c>
      <c r="AG67">
        <v>10</v>
      </c>
      <c r="AH67">
        <v>9</v>
      </c>
      <c r="AI67">
        <v>8</v>
      </c>
      <c r="AJ67">
        <v>5</v>
      </c>
      <c r="AK67">
        <v>5</v>
      </c>
      <c r="AL67">
        <v>2.5</v>
      </c>
      <c r="AM67">
        <v>1.5</v>
      </c>
      <c r="AN67">
        <v>4.5</v>
      </c>
      <c r="AO67">
        <v>0</v>
      </c>
      <c r="AP67">
        <v>6.5</v>
      </c>
      <c r="AQ67">
        <v>0.5</v>
      </c>
      <c r="AR67">
        <v>10.5</v>
      </c>
      <c r="AS67">
        <v>2</v>
      </c>
      <c r="AT67">
        <v>8.5</v>
      </c>
      <c r="AU67">
        <v>6.5</v>
      </c>
      <c r="AV67">
        <v>9</v>
      </c>
      <c r="AW67">
        <v>6</v>
      </c>
      <c r="AX67">
        <v>5.5</v>
      </c>
      <c r="AY67">
        <v>5.5</v>
      </c>
      <c r="AZ67">
        <v>2.5</v>
      </c>
      <c r="BA67">
        <v>3</v>
      </c>
      <c r="BB67">
        <v>4</v>
      </c>
      <c r="BC67">
        <v>2</v>
      </c>
      <c r="BD67">
        <v>4.5</v>
      </c>
      <c r="BE67">
        <v>3</v>
      </c>
      <c r="BF67">
        <v>2</v>
      </c>
      <c r="BG67">
        <v>0.5</v>
      </c>
      <c r="BH67">
        <v>1</v>
      </c>
      <c r="BI67">
        <v>0.5</v>
      </c>
      <c r="BJ67">
        <v>6.5</v>
      </c>
      <c r="BK67">
        <v>9.4499999999999993</v>
      </c>
      <c r="BL67">
        <v>8</v>
      </c>
      <c r="BM67" t="e">
        <v>#VALUE!</v>
      </c>
      <c r="BN67">
        <v>-1.4486409999999998</v>
      </c>
      <c r="BO67">
        <v>-3.8775434999999998</v>
      </c>
      <c r="BP67">
        <v>-0.27109699999999998</v>
      </c>
      <c r="BQ67">
        <v>-3.2817255000000003</v>
      </c>
      <c r="BR67">
        <v>-0.99679950000000006</v>
      </c>
      <c r="BS67">
        <v>-1.8702675</v>
      </c>
    </row>
    <row r="68" spans="1:71">
      <c r="A68" s="26">
        <v>15</v>
      </c>
      <c r="B68">
        <v>100</v>
      </c>
      <c r="C68">
        <v>0.34330000000000005</v>
      </c>
      <c r="D68">
        <v>0.2029</v>
      </c>
      <c r="E68">
        <v>32.828249999999997</v>
      </c>
      <c r="F68">
        <v>0.24199999999999999</v>
      </c>
      <c r="G68">
        <v>88.775499999999994</v>
      </c>
      <c r="H68">
        <v>0.88460000000000005</v>
      </c>
      <c r="I68">
        <v>15.5</v>
      </c>
      <c r="J68">
        <v>13</v>
      </c>
      <c r="K68">
        <v>6.5</v>
      </c>
      <c r="L68">
        <v>19.5</v>
      </c>
      <c r="M68">
        <v>9</v>
      </c>
      <c r="N68">
        <v>10.5</v>
      </c>
      <c r="O68">
        <v>10</v>
      </c>
      <c r="P68">
        <v>9.5</v>
      </c>
      <c r="Q68">
        <v>12</v>
      </c>
      <c r="R68">
        <v>9</v>
      </c>
      <c r="S68">
        <v>9</v>
      </c>
      <c r="T68">
        <v>10.5</v>
      </c>
      <c r="U68">
        <v>10.5</v>
      </c>
      <c r="V68">
        <v>10</v>
      </c>
      <c r="W68">
        <v>0</v>
      </c>
      <c r="X68">
        <v>3</v>
      </c>
      <c r="Y68">
        <v>2.5</v>
      </c>
      <c r="Z68">
        <v>3</v>
      </c>
      <c r="AA68">
        <v>5</v>
      </c>
      <c r="AB68">
        <v>8</v>
      </c>
      <c r="AC68">
        <v>7.5</v>
      </c>
      <c r="AD68">
        <v>7</v>
      </c>
      <c r="AE68">
        <v>6.5</v>
      </c>
      <c r="AF68">
        <v>9.5</v>
      </c>
      <c r="AG68">
        <v>13</v>
      </c>
      <c r="AH68">
        <v>9</v>
      </c>
      <c r="AI68">
        <v>8</v>
      </c>
      <c r="AJ68">
        <v>3.5</v>
      </c>
      <c r="AK68">
        <v>4</v>
      </c>
      <c r="AL68">
        <v>5.5</v>
      </c>
      <c r="AM68">
        <v>3.5</v>
      </c>
      <c r="AN68">
        <v>0.5</v>
      </c>
      <c r="AO68">
        <v>1</v>
      </c>
      <c r="AP68">
        <v>9.5</v>
      </c>
      <c r="AQ68">
        <v>0</v>
      </c>
      <c r="AR68">
        <v>7</v>
      </c>
      <c r="AS68">
        <v>0</v>
      </c>
      <c r="AT68">
        <v>5.5</v>
      </c>
      <c r="AU68">
        <v>5</v>
      </c>
      <c r="AV68">
        <v>8.5</v>
      </c>
      <c r="AW68">
        <v>5.5</v>
      </c>
      <c r="AX68">
        <v>7.5</v>
      </c>
      <c r="AY68">
        <v>4</v>
      </c>
      <c r="AZ68">
        <v>6</v>
      </c>
      <c r="BA68">
        <v>5.5</v>
      </c>
      <c r="BB68">
        <v>4.5</v>
      </c>
      <c r="BC68">
        <v>3.5</v>
      </c>
      <c r="BD68">
        <v>3.5</v>
      </c>
      <c r="BE68">
        <v>2.5</v>
      </c>
      <c r="BF68">
        <v>1.5</v>
      </c>
      <c r="BG68">
        <v>4.5</v>
      </c>
      <c r="BH68">
        <v>1.5</v>
      </c>
      <c r="BI68">
        <v>0.5</v>
      </c>
      <c r="BJ68">
        <v>4</v>
      </c>
      <c r="BK68">
        <v>9.61</v>
      </c>
      <c r="BL68">
        <v>9</v>
      </c>
      <c r="BM68">
        <v>5</v>
      </c>
      <c r="BN68">
        <v>-0.20197550000000003</v>
      </c>
      <c r="BO68">
        <v>-3.8727689999999999</v>
      </c>
      <c r="BP68">
        <v>-1.1934475</v>
      </c>
      <c r="BQ68">
        <v>-3.9602759999999999</v>
      </c>
      <c r="BR68">
        <v>-1.9494219999999998</v>
      </c>
      <c r="BS68">
        <v>-2.6091500000000001</v>
      </c>
    </row>
    <row r="69" spans="1:71">
      <c r="A69" s="26">
        <v>16</v>
      </c>
      <c r="B69">
        <v>100</v>
      </c>
      <c r="C69">
        <v>0.82240000000000002</v>
      </c>
      <c r="D69">
        <v>0.20655000000000001</v>
      </c>
      <c r="E69">
        <v>32.828249999999997</v>
      </c>
      <c r="F69">
        <v>0.26355000000000001</v>
      </c>
      <c r="G69">
        <v>92.602049999999991</v>
      </c>
      <c r="H69">
        <v>0.75734999999999997</v>
      </c>
      <c r="I69">
        <v>17.585000000000001</v>
      </c>
      <c r="J69">
        <v>11</v>
      </c>
      <c r="K69">
        <v>9</v>
      </c>
      <c r="L69">
        <v>20</v>
      </c>
      <c r="M69">
        <v>8</v>
      </c>
      <c r="N69">
        <v>10</v>
      </c>
      <c r="O69">
        <v>10.5</v>
      </c>
      <c r="P69">
        <v>9.5</v>
      </c>
      <c r="Q69">
        <v>10.5</v>
      </c>
      <c r="R69">
        <v>9.5</v>
      </c>
      <c r="S69">
        <v>10</v>
      </c>
      <c r="T69">
        <v>9.5</v>
      </c>
      <c r="U69">
        <v>11</v>
      </c>
      <c r="V69">
        <v>11.5</v>
      </c>
      <c r="W69">
        <v>1.5</v>
      </c>
      <c r="X69">
        <v>1</v>
      </c>
      <c r="Y69">
        <v>5.5</v>
      </c>
      <c r="Z69">
        <v>5</v>
      </c>
      <c r="AA69">
        <v>4</v>
      </c>
      <c r="AB69">
        <v>4.5</v>
      </c>
      <c r="AC69">
        <v>6.5</v>
      </c>
      <c r="AD69">
        <v>5.5</v>
      </c>
      <c r="AE69">
        <v>9</v>
      </c>
      <c r="AF69">
        <v>10.5</v>
      </c>
      <c r="AG69">
        <v>11</v>
      </c>
      <c r="AH69">
        <v>7.5</v>
      </c>
      <c r="AI69">
        <v>6</v>
      </c>
      <c r="AJ69">
        <v>7.5</v>
      </c>
      <c r="AK69">
        <v>6.5</v>
      </c>
      <c r="AL69">
        <v>2.5</v>
      </c>
      <c r="AM69">
        <v>3</v>
      </c>
      <c r="AN69">
        <v>2</v>
      </c>
      <c r="AO69">
        <v>1</v>
      </c>
      <c r="AP69">
        <v>10.5</v>
      </c>
      <c r="AQ69">
        <v>0</v>
      </c>
      <c r="AR69">
        <v>9.5</v>
      </c>
      <c r="AS69">
        <v>0</v>
      </c>
      <c r="AT69">
        <v>8.5</v>
      </c>
      <c r="AU69">
        <v>3</v>
      </c>
      <c r="AV69">
        <v>8</v>
      </c>
      <c r="AW69">
        <v>4.5</v>
      </c>
      <c r="AX69">
        <v>6</v>
      </c>
      <c r="AY69">
        <v>3</v>
      </c>
      <c r="AZ69">
        <v>6.5</v>
      </c>
      <c r="BA69">
        <v>3</v>
      </c>
      <c r="BB69">
        <v>5.5</v>
      </c>
      <c r="BC69">
        <v>1</v>
      </c>
      <c r="BD69">
        <v>6</v>
      </c>
      <c r="BE69">
        <v>2.5</v>
      </c>
      <c r="BF69">
        <v>1.5</v>
      </c>
      <c r="BG69">
        <v>2.5</v>
      </c>
      <c r="BH69">
        <v>3</v>
      </c>
      <c r="BI69">
        <v>1</v>
      </c>
      <c r="BJ69">
        <v>4.5</v>
      </c>
      <c r="BK69">
        <v>9.5549999999999997</v>
      </c>
      <c r="BL69">
        <v>9</v>
      </c>
      <c r="BM69" t="e">
        <v>#VALUE!</v>
      </c>
      <c r="BN69">
        <v>0.138128</v>
      </c>
      <c r="BO69">
        <v>-3.8977984999999999</v>
      </c>
      <c r="BP69">
        <v>-0.2239825</v>
      </c>
      <c r="BQ69">
        <v>-4.1356780000000004</v>
      </c>
      <c r="BR69">
        <v>-0.69208649999999994</v>
      </c>
      <c r="BS69">
        <v>-3.0413250000000001</v>
      </c>
    </row>
    <row r="70" spans="1:71">
      <c r="A70" s="26">
        <v>17</v>
      </c>
      <c r="B70">
        <v>100</v>
      </c>
      <c r="C70">
        <v>0.5827</v>
      </c>
      <c r="D70">
        <v>0.21710000000000002</v>
      </c>
      <c r="E70">
        <v>33.838349999999998</v>
      </c>
      <c r="F70">
        <v>0.24299999999999999</v>
      </c>
      <c r="G70">
        <v>93.367349999999988</v>
      </c>
      <c r="H70">
        <v>0.79930000000000001</v>
      </c>
      <c r="I70">
        <v>17.899999999999999</v>
      </c>
      <c r="J70">
        <v>7.5</v>
      </c>
      <c r="K70">
        <v>8.5</v>
      </c>
      <c r="L70">
        <v>16</v>
      </c>
      <c r="M70">
        <v>9.5</v>
      </c>
      <c r="N70">
        <v>9</v>
      </c>
      <c r="O70">
        <v>10</v>
      </c>
      <c r="P70">
        <v>9.5</v>
      </c>
      <c r="Q70">
        <v>12.5</v>
      </c>
      <c r="R70">
        <v>8</v>
      </c>
      <c r="S70">
        <v>10</v>
      </c>
      <c r="T70">
        <v>10</v>
      </c>
      <c r="U70">
        <v>10</v>
      </c>
      <c r="V70">
        <v>11.5</v>
      </c>
      <c r="W70">
        <v>1.5</v>
      </c>
      <c r="X70">
        <v>1.5</v>
      </c>
      <c r="Y70">
        <v>3.5</v>
      </c>
      <c r="Z70">
        <v>5</v>
      </c>
      <c r="AA70">
        <v>6</v>
      </c>
      <c r="AB70">
        <v>5</v>
      </c>
      <c r="AC70">
        <v>8.5</v>
      </c>
      <c r="AD70">
        <v>5.5</v>
      </c>
      <c r="AE70">
        <v>8.5</v>
      </c>
      <c r="AF70">
        <v>10</v>
      </c>
      <c r="AG70">
        <v>7.5</v>
      </c>
      <c r="AH70">
        <v>6.5</v>
      </c>
      <c r="AI70">
        <v>7</v>
      </c>
      <c r="AJ70">
        <v>7</v>
      </c>
      <c r="AK70">
        <v>6</v>
      </c>
      <c r="AL70">
        <v>4.5</v>
      </c>
      <c r="AM70">
        <v>4</v>
      </c>
      <c r="AN70">
        <v>2</v>
      </c>
      <c r="AO70">
        <v>0.5</v>
      </c>
      <c r="AP70">
        <v>10</v>
      </c>
      <c r="AQ70">
        <v>0</v>
      </c>
      <c r="AR70">
        <v>6</v>
      </c>
      <c r="AS70">
        <v>0.5</v>
      </c>
      <c r="AT70">
        <v>10</v>
      </c>
      <c r="AU70">
        <v>3</v>
      </c>
      <c r="AV70">
        <v>6.5</v>
      </c>
      <c r="AW70">
        <v>7</v>
      </c>
      <c r="AX70">
        <v>7</v>
      </c>
      <c r="AY70">
        <v>4</v>
      </c>
      <c r="AZ70">
        <v>6.5</v>
      </c>
      <c r="BA70">
        <v>3.5</v>
      </c>
      <c r="BB70">
        <v>4.5</v>
      </c>
      <c r="BC70">
        <v>3</v>
      </c>
      <c r="BD70">
        <v>3.5</v>
      </c>
      <c r="BE70">
        <v>2.5</v>
      </c>
      <c r="BF70">
        <v>3</v>
      </c>
      <c r="BG70">
        <v>2.5</v>
      </c>
      <c r="BH70">
        <v>1</v>
      </c>
      <c r="BI70">
        <v>1.5</v>
      </c>
      <c r="BJ70">
        <v>4.5</v>
      </c>
      <c r="BK70">
        <v>9.6550000000000011</v>
      </c>
      <c r="BL70">
        <v>9</v>
      </c>
      <c r="BM70">
        <v>3</v>
      </c>
      <c r="BN70">
        <v>6.2100999999999996E-2</v>
      </c>
      <c r="BO70">
        <v>-3.8082060000000002</v>
      </c>
      <c r="BP70">
        <v>-1.4772270000000001</v>
      </c>
      <c r="BQ70">
        <v>-3.6568114999999999</v>
      </c>
      <c r="BR70">
        <v>-0.38905149999999999</v>
      </c>
      <c r="BS70">
        <v>-2.966221</v>
      </c>
    </row>
    <row r="71" spans="1:71">
      <c r="A71" s="26">
        <v>18</v>
      </c>
      <c r="B71">
        <v>100</v>
      </c>
      <c r="C71">
        <v>0.55649999999999999</v>
      </c>
      <c r="D71">
        <v>0.21465000000000001</v>
      </c>
      <c r="E71">
        <v>33.333300000000001</v>
      </c>
      <c r="F71">
        <v>0.2291</v>
      </c>
      <c r="G71">
        <v>91.836749999999995</v>
      </c>
      <c r="H71">
        <v>0.92554999999999998</v>
      </c>
      <c r="I71">
        <v>21.125</v>
      </c>
      <c r="J71">
        <v>12.5</v>
      </c>
      <c r="K71">
        <v>8</v>
      </c>
      <c r="L71">
        <v>20.5</v>
      </c>
      <c r="M71">
        <v>11</v>
      </c>
      <c r="N71">
        <v>10</v>
      </c>
      <c r="O71">
        <v>9.5</v>
      </c>
      <c r="P71">
        <v>8.5</v>
      </c>
      <c r="Q71">
        <v>10</v>
      </c>
      <c r="R71">
        <v>9.5</v>
      </c>
      <c r="S71">
        <v>12</v>
      </c>
      <c r="T71">
        <v>9</v>
      </c>
      <c r="U71">
        <v>9</v>
      </c>
      <c r="V71">
        <v>11.5</v>
      </c>
      <c r="W71">
        <v>0</v>
      </c>
      <c r="X71">
        <v>2</v>
      </c>
      <c r="Y71">
        <v>4</v>
      </c>
      <c r="Z71">
        <v>3.5</v>
      </c>
      <c r="AA71">
        <v>7</v>
      </c>
      <c r="AB71">
        <v>6</v>
      </c>
      <c r="AC71">
        <v>8</v>
      </c>
      <c r="AD71">
        <v>7</v>
      </c>
      <c r="AE71">
        <v>8</v>
      </c>
      <c r="AF71">
        <v>7</v>
      </c>
      <c r="AG71">
        <v>12.5</v>
      </c>
      <c r="AH71">
        <v>7</v>
      </c>
      <c r="AI71">
        <v>4.5</v>
      </c>
      <c r="AJ71">
        <v>7.5</v>
      </c>
      <c r="AK71">
        <v>4.5</v>
      </c>
      <c r="AL71">
        <v>5.5</v>
      </c>
      <c r="AM71">
        <v>4</v>
      </c>
      <c r="AN71">
        <v>1.5</v>
      </c>
      <c r="AO71">
        <v>0.5</v>
      </c>
      <c r="AP71">
        <v>7</v>
      </c>
      <c r="AQ71">
        <v>1</v>
      </c>
      <c r="AR71">
        <v>7</v>
      </c>
      <c r="AS71">
        <v>1</v>
      </c>
      <c r="AT71">
        <v>9</v>
      </c>
      <c r="AU71">
        <v>5</v>
      </c>
      <c r="AV71">
        <v>7</v>
      </c>
      <c r="AW71">
        <v>5.5</v>
      </c>
      <c r="AX71">
        <v>5</v>
      </c>
      <c r="AY71">
        <v>10.5</v>
      </c>
      <c r="AZ71">
        <v>5</v>
      </c>
      <c r="BA71">
        <v>3.5</v>
      </c>
      <c r="BB71">
        <v>2</v>
      </c>
      <c r="BC71">
        <v>6</v>
      </c>
      <c r="BD71">
        <v>1</v>
      </c>
      <c r="BE71">
        <v>2</v>
      </c>
      <c r="BF71">
        <v>3</v>
      </c>
      <c r="BG71">
        <v>2.5</v>
      </c>
      <c r="BH71">
        <v>1</v>
      </c>
      <c r="BI71">
        <v>1.5</v>
      </c>
      <c r="BJ71">
        <v>4.5</v>
      </c>
      <c r="BK71">
        <v>9.67</v>
      </c>
      <c r="BL71">
        <v>9</v>
      </c>
      <c r="BM71" t="e">
        <v>#VALUE!</v>
      </c>
      <c r="BN71">
        <v>-1.1636225</v>
      </c>
      <c r="BO71">
        <v>-3.5261339999999999</v>
      </c>
      <c r="BP71">
        <v>-1.3669629999999999</v>
      </c>
      <c r="BQ71">
        <v>-3.5027344999999999</v>
      </c>
      <c r="BR71">
        <v>-0.37796799999999997</v>
      </c>
      <c r="BS71">
        <v>-2.6711805000000002</v>
      </c>
    </row>
    <row r="72" spans="1:71">
      <c r="A72" s="26" t="s">
        <v>90</v>
      </c>
      <c r="B72">
        <v>100</v>
      </c>
      <c r="C72">
        <v>0.85559999999999992</v>
      </c>
      <c r="D72">
        <v>0.26565</v>
      </c>
      <c r="E72">
        <v>38.888849999999998</v>
      </c>
      <c r="F72">
        <v>0.22434999999999999</v>
      </c>
      <c r="G72">
        <v>92.602049999999991</v>
      </c>
      <c r="H72">
        <v>0.86535000000000006</v>
      </c>
      <c r="I72">
        <v>20.25</v>
      </c>
      <c r="J72">
        <v>9</v>
      </c>
      <c r="K72">
        <v>9</v>
      </c>
      <c r="L72">
        <v>18</v>
      </c>
      <c r="M72">
        <v>7.5</v>
      </c>
      <c r="N72">
        <v>9</v>
      </c>
      <c r="O72">
        <v>10</v>
      </c>
      <c r="P72">
        <v>11</v>
      </c>
      <c r="Q72">
        <v>13</v>
      </c>
      <c r="R72">
        <v>10</v>
      </c>
      <c r="S72">
        <v>11</v>
      </c>
      <c r="T72">
        <v>10.5</v>
      </c>
      <c r="U72">
        <v>8</v>
      </c>
      <c r="V72">
        <v>10</v>
      </c>
      <c r="W72">
        <v>1</v>
      </c>
      <c r="X72">
        <v>2</v>
      </c>
      <c r="Y72">
        <v>3.5</v>
      </c>
      <c r="Z72">
        <v>2</v>
      </c>
      <c r="AA72">
        <v>6.5</v>
      </c>
      <c r="AB72">
        <v>10</v>
      </c>
      <c r="AC72">
        <v>6</v>
      </c>
      <c r="AD72">
        <v>5.5</v>
      </c>
      <c r="AE72">
        <v>9</v>
      </c>
      <c r="AF72">
        <v>6.5</v>
      </c>
      <c r="AG72">
        <v>9</v>
      </c>
      <c r="AH72">
        <v>7.5</v>
      </c>
      <c r="AI72">
        <v>6</v>
      </c>
      <c r="AJ72">
        <v>10</v>
      </c>
      <c r="AK72">
        <v>7</v>
      </c>
      <c r="AL72">
        <v>5.5</v>
      </c>
      <c r="AM72">
        <v>2</v>
      </c>
      <c r="AN72">
        <v>1</v>
      </c>
      <c r="AO72">
        <v>0</v>
      </c>
      <c r="AP72">
        <v>6.5</v>
      </c>
      <c r="AQ72">
        <v>1.5</v>
      </c>
      <c r="AR72">
        <v>10</v>
      </c>
      <c r="AS72">
        <v>0.5</v>
      </c>
      <c r="AT72">
        <v>5.5</v>
      </c>
      <c r="AU72">
        <v>7</v>
      </c>
      <c r="AV72">
        <v>7.5</v>
      </c>
      <c r="AW72">
        <v>7</v>
      </c>
      <c r="AX72">
        <v>8</v>
      </c>
      <c r="AY72">
        <v>5.5</v>
      </c>
      <c r="AZ72">
        <v>1.5</v>
      </c>
      <c r="BA72">
        <v>3.5</v>
      </c>
      <c r="BB72">
        <v>4.5</v>
      </c>
      <c r="BC72">
        <v>4</v>
      </c>
      <c r="BD72">
        <v>3</v>
      </c>
      <c r="BE72">
        <v>3.5</v>
      </c>
      <c r="BF72">
        <v>1.5</v>
      </c>
      <c r="BG72">
        <v>2</v>
      </c>
      <c r="BH72">
        <v>1.5</v>
      </c>
      <c r="BI72">
        <v>2</v>
      </c>
      <c r="BJ72">
        <v>4</v>
      </c>
      <c r="BK72">
        <v>9.5</v>
      </c>
      <c r="BL72">
        <v>8.5</v>
      </c>
      <c r="BM72" t="e">
        <v>#VALUE!</v>
      </c>
      <c r="BN72">
        <v>-1.2684409999999999</v>
      </c>
      <c r="BO72">
        <v>-3.518866</v>
      </c>
      <c r="BP72">
        <v>-0.29939000000000004</v>
      </c>
      <c r="BQ72">
        <v>-3.5141955</v>
      </c>
      <c r="BR72">
        <v>-1.8127035</v>
      </c>
      <c r="BS72">
        <v>-2.3111275</v>
      </c>
    </row>
    <row r="73" spans="1:71">
      <c r="A73" s="26">
        <v>20</v>
      </c>
      <c r="B73">
        <v>100</v>
      </c>
      <c r="C73">
        <v>0.97789999999999999</v>
      </c>
      <c r="D73">
        <v>0.2177</v>
      </c>
      <c r="E73">
        <v>34.343400000000003</v>
      </c>
      <c r="F73">
        <v>0.25119999999999998</v>
      </c>
      <c r="G73">
        <v>88.77555000000001</v>
      </c>
      <c r="H73">
        <v>0.84550000000000003</v>
      </c>
      <c r="I73">
        <v>18.414999999999999</v>
      </c>
      <c r="J73">
        <v>10.5</v>
      </c>
      <c r="K73">
        <v>7.5</v>
      </c>
      <c r="L73">
        <v>18</v>
      </c>
      <c r="M73">
        <v>9.5</v>
      </c>
      <c r="N73">
        <v>9.5</v>
      </c>
      <c r="O73">
        <v>12.5</v>
      </c>
      <c r="P73">
        <v>8</v>
      </c>
      <c r="Q73">
        <v>13</v>
      </c>
      <c r="R73">
        <v>8.5</v>
      </c>
      <c r="S73">
        <v>9</v>
      </c>
      <c r="T73">
        <v>8.5</v>
      </c>
      <c r="U73">
        <v>12</v>
      </c>
      <c r="V73">
        <v>9.5</v>
      </c>
      <c r="W73">
        <v>1</v>
      </c>
      <c r="X73">
        <v>2</v>
      </c>
      <c r="Y73">
        <v>3.5</v>
      </c>
      <c r="Z73">
        <v>5</v>
      </c>
      <c r="AA73">
        <v>2</v>
      </c>
      <c r="AB73">
        <v>9</v>
      </c>
      <c r="AC73">
        <v>7</v>
      </c>
      <c r="AD73">
        <v>9.5</v>
      </c>
      <c r="AE73">
        <v>7.5</v>
      </c>
      <c r="AF73">
        <v>8.5</v>
      </c>
      <c r="AG73">
        <v>10.5</v>
      </c>
      <c r="AH73">
        <v>6</v>
      </c>
      <c r="AI73">
        <v>5</v>
      </c>
      <c r="AJ73">
        <v>5.5</v>
      </c>
      <c r="AK73">
        <v>5.5</v>
      </c>
      <c r="AL73">
        <v>5.5</v>
      </c>
      <c r="AM73">
        <v>4</v>
      </c>
      <c r="AN73">
        <v>2</v>
      </c>
      <c r="AO73">
        <v>1</v>
      </c>
      <c r="AP73">
        <v>8.5</v>
      </c>
      <c r="AQ73">
        <v>0</v>
      </c>
      <c r="AR73">
        <v>2.5</v>
      </c>
      <c r="AS73">
        <v>0.5</v>
      </c>
      <c r="AT73">
        <v>10.5</v>
      </c>
      <c r="AU73">
        <v>3.5</v>
      </c>
      <c r="AV73">
        <v>5</v>
      </c>
      <c r="AW73">
        <v>10.5</v>
      </c>
      <c r="AX73">
        <v>9</v>
      </c>
      <c r="AY73">
        <v>8</v>
      </c>
      <c r="AZ73">
        <v>7</v>
      </c>
      <c r="BA73">
        <v>2.5</v>
      </c>
      <c r="BB73">
        <v>4.5</v>
      </c>
      <c r="BC73">
        <v>2</v>
      </c>
      <c r="BD73">
        <v>1.5</v>
      </c>
      <c r="BE73">
        <v>4</v>
      </c>
      <c r="BF73">
        <v>3.5</v>
      </c>
      <c r="BG73">
        <v>1.5</v>
      </c>
      <c r="BH73">
        <v>1</v>
      </c>
      <c r="BI73">
        <v>1</v>
      </c>
      <c r="BJ73">
        <v>3.5</v>
      </c>
      <c r="BK73">
        <v>9.67</v>
      </c>
      <c r="BL73">
        <v>9</v>
      </c>
      <c r="BM73" t="e">
        <v>#VALUE!</v>
      </c>
      <c r="BN73">
        <v>-0.67817700000000003</v>
      </c>
      <c r="BO73">
        <v>-3.9967014999999999</v>
      </c>
      <c r="BP73">
        <v>-2.9744380000000001</v>
      </c>
      <c r="BQ73">
        <v>-4.0697609999999997</v>
      </c>
      <c r="BR73">
        <v>-0.74987599999999999</v>
      </c>
      <c r="BS73">
        <v>-3.5977185</v>
      </c>
    </row>
    <row r="74" spans="1:71">
      <c r="A74" s="26">
        <v>21</v>
      </c>
      <c r="B74">
        <v>100</v>
      </c>
      <c r="C74">
        <v>0.90150000000000008</v>
      </c>
      <c r="D74">
        <v>0.218</v>
      </c>
      <c r="E74">
        <v>33.333300000000001</v>
      </c>
      <c r="F74">
        <v>0.23794999999999999</v>
      </c>
      <c r="G74">
        <v>89.54079999999999</v>
      </c>
      <c r="H74">
        <v>0.92945000000000011</v>
      </c>
      <c r="I74">
        <v>23.04</v>
      </c>
      <c r="J74">
        <v>12</v>
      </c>
      <c r="K74">
        <v>7.5</v>
      </c>
      <c r="L74">
        <v>19.5</v>
      </c>
      <c r="M74">
        <v>10</v>
      </c>
      <c r="N74">
        <v>9.5</v>
      </c>
      <c r="O74">
        <v>11</v>
      </c>
      <c r="P74">
        <v>9.5</v>
      </c>
      <c r="Q74">
        <v>11.5</v>
      </c>
      <c r="R74">
        <v>7.5</v>
      </c>
      <c r="S74">
        <v>10</v>
      </c>
      <c r="T74">
        <v>9</v>
      </c>
      <c r="U74">
        <v>9.5</v>
      </c>
      <c r="V74">
        <v>12.5</v>
      </c>
      <c r="W74">
        <v>2</v>
      </c>
      <c r="X74">
        <v>1.5</v>
      </c>
      <c r="Y74">
        <v>2</v>
      </c>
      <c r="Z74">
        <v>6</v>
      </c>
      <c r="AA74">
        <v>4.5</v>
      </c>
      <c r="AB74">
        <v>5.5</v>
      </c>
      <c r="AC74">
        <v>5.5</v>
      </c>
      <c r="AD74">
        <v>7</v>
      </c>
      <c r="AE74">
        <v>7.5</v>
      </c>
      <c r="AF74">
        <v>12</v>
      </c>
      <c r="AG74">
        <v>12</v>
      </c>
      <c r="AH74">
        <v>7.5</v>
      </c>
      <c r="AI74">
        <v>5</v>
      </c>
      <c r="AJ74">
        <v>6.5</v>
      </c>
      <c r="AK74">
        <v>7.5</v>
      </c>
      <c r="AL74">
        <v>2.5</v>
      </c>
      <c r="AM74">
        <v>3</v>
      </c>
      <c r="AN74">
        <v>1.5</v>
      </c>
      <c r="AO74">
        <v>1</v>
      </c>
      <c r="AP74">
        <v>12</v>
      </c>
      <c r="AQ74">
        <v>1.5</v>
      </c>
      <c r="AR74">
        <v>9</v>
      </c>
      <c r="AS74">
        <v>0</v>
      </c>
      <c r="AT74">
        <v>10.5</v>
      </c>
      <c r="AU74">
        <v>5.5</v>
      </c>
      <c r="AV74">
        <v>6.5</v>
      </c>
      <c r="AW74">
        <v>5</v>
      </c>
      <c r="AX74">
        <v>4.5</v>
      </c>
      <c r="AY74">
        <v>4.5</v>
      </c>
      <c r="AZ74">
        <v>4</v>
      </c>
      <c r="BA74">
        <v>3.5</v>
      </c>
      <c r="BB74">
        <v>4</v>
      </c>
      <c r="BC74">
        <v>2.5</v>
      </c>
      <c r="BD74">
        <v>2</v>
      </c>
      <c r="BE74">
        <v>1</v>
      </c>
      <c r="BF74">
        <v>1.5</v>
      </c>
      <c r="BG74">
        <v>2.5</v>
      </c>
      <c r="BH74">
        <v>2</v>
      </c>
      <c r="BI74">
        <v>0.5</v>
      </c>
      <c r="BJ74">
        <v>7.5</v>
      </c>
      <c r="BK74">
        <v>9.1999999999999993</v>
      </c>
      <c r="BL74">
        <v>7.5</v>
      </c>
      <c r="BM74">
        <v>3</v>
      </c>
      <c r="BN74">
        <v>0.70826350000000005</v>
      </c>
      <c r="BO74">
        <v>-3.3557079999999999</v>
      </c>
      <c r="BP74">
        <v>-0.26410400000000001</v>
      </c>
      <c r="BQ74">
        <v>-4.0302784999999997</v>
      </c>
      <c r="BR74">
        <v>0.5594325</v>
      </c>
      <c r="BS74">
        <v>-1.8906965000000002</v>
      </c>
    </row>
    <row r="75" spans="1:71">
      <c r="A75" s="26">
        <v>22</v>
      </c>
      <c r="B75">
        <v>100</v>
      </c>
      <c r="C75">
        <v>2.5849000000000002</v>
      </c>
      <c r="D75">
        <v>0.2838</v>
      </c>
      <c r="E75">
        <v>41.919150000000002</v>
      </c>
      <c r="F75">
        <v>0.2762</v>
      </c>
      <c r="G75">
        <v>101.0204</v>
      </c>
      <c r="H75">
        <v>0.65989999999999993</v>
      </c>
      <c r="I75">
        <v>18.664999999999999</v>
      </c>
      <c r="J75">
        <v>9</v>
      </c>
      <c r="K75">
        <v>6</v>
      </c>
      <c r="L75">
        <v>15</v>
      </c>
      <c r="M75">
        <v>13</v>
      </c>
      <c r="N75">
        <v>13</v>
      </c>
      <c r="O75">
        <v>13</v>
      </c>
      <c r="P75">
        <v>7.5</v>
      </c>
      <c r="Q75">
        <v>8</v>
      </c>
      <c r="R75">
        <v>5</v>
      </c>
      <c r="S75">
        <v>10</v>
      </c>
      <c r="T75">
        <v>9.5</v>
      </c>
      <c r="U75">
        <v>13</v>
      </c>
      <c r="V75">
        <v>8</v>
      </c>
      <c r="W75">
        <v>0</v>
      </c>
      <c r="X75">
        <v>5</v>
      </c>
      <c r="Y75">
        <v>7</v>
      </c>
      <c r="Z75">
        <v>3</v>
      </c>
      <c r="AA75">
        <v>10.5</v>
      </c>
      <c r="AB75">
        <v>5</v>
      </c>
      <c r="AC75">
        <v>4.5</v>
      </c>
      <c r="AD75">
        <v>5</v>
      </c>
      <c r="AE75">
        <v>6</v>
      </c>
      <c r="AF75">
        <v>5</v>
      </c>
      <c r="AG75">
        <v>9</v>
      </c>
      <c r="AH75">
        <v>5</v>
      </c>
      <c r="AI75">
        <v>5.5</v>
      </c>
      <c r="AJ75">
        <v>7.5</v>
      </c>
      <c r="AK75">
        <v>5.5</v>
      </c>
      <c r="AL75">
        <v>6</v>
      </c>
      <c r="AM75">
        <v>5.5</v>
      </c>
      <c r="AN75">
        <v>3.5</v>
      </c>
      <c r="AO75">
        <v>1.5</v>
      </c>
      <c r="AP75">
        <v>5</v>
      </c>
      <c r="AQ75">
        <v>2</v>
      </c>
      <c r="AR75">
        <v>11.5</v>
      </c>
      <c r="AS75">
        <v>2.5</v>
      </c>
      <c r="AT75">
        <v>5.5</v>
      </c>
      <c r="AU75">
        <v>7</v>
      </c>
      <c r="AV75">
        <v>6</v>
      </c>
      <c r="AW75">
        <v>10</v>
      </c>
      <c r="AX75">
        <v>6.5</v>
      </c>
      <c r="AY75">
        <v>5</v>
      </c>
      <c r="AZ75">
        <v>5</v>
      </c>
      <c r="BA75">
        <v>4.5</v>
      </c>
      <c r="BB75">
        <v>4.5</v>
      </c>
      <c r="BC75">
        <v>1.5</v>
      </c>
      <c r="BD75">
        <v>2.5</v>
      </c>
      <c r="BE75">
        <v>2.5</v>
      </c>
      <c r="BF75">
        <v>1</v>
      </c>
      <c r="BG75">
        <v>2</v>
      </c>
      <c r="BH75">
        <v>0.5</v>
      </c>
      <c r="BI75">
        <v>0.5</v>
      </c>
      <c r="BJ75">
        <v>4.5</v>
      </c>
      <c r="BK75">
        <v>9.129999999999999</v>
      </c>
      <c r="BL75">
        <v>8</v>
      </c>
      <c r="BM75">
        <v>5.5</v>
      </c>
      <c r="BN75">
        <v>-2.2438834999999999</v>
      </c>
      <c r="BO75">
        <v>-3.5857444999999997</v>
      </c>
      <c r="BP75">
        <v>-0.35920099999999999</v>
      </c>
      <c r="BQ75">
        <v>-3.4480525000000002</v>
      </c>
      <c r="BR75">
        <v>-2.1487604999999999</v>
      </c>
      <c r="BS75">
        <v>-1.628134</v>
      </c>
    </row>
    <row r="76" spans="1:71">
      <c r="A76" s="26">
        <v>23</v>
      </c>
      <c r="B76">
        <v>100</v>
      </c>
      <c r="C76">
        <v>1.3454999999999999</v>
      </c>
      <c r="D76">
        <v>0.24049999999999999</v>
      </c>
      <c r="E76">
        <v>35.858550000000001</v>
      </c>
      <c r="F76">
        <v>0.24410000000000001</v>
      </c>
      <c r="G76">
        <v>94.897950000000009</v>
      </c>
      <c r="H76">
        <v>0.8609500000000001</v>
      </c>
      <c r="I76">
        <v>18.05</v>
      </c>
      <c r="J76">
        <v>11</v>
      </c>
      <c r="K76">
        <v>9.5</v>
      </c>
      <c r="L76">
        <v>20.5</v>
      </c>
      <c r="M76">
        <v>9</v>
      </c>
      <c r="N76">
        <v>10</v>
      </c>
      <c r="O76">
        <v>13</v>
      </c>
      <c r="P76">
        <v>9</v>
      </c>
      <c r="Q76">
        <v>12.5</v>
      </c>
      <c r="R76">
        <v>6.5</v>
      </c>
      <c r="S76">
        <v>10.5</v>
      </c>
      <c r="T76">
        <v>11</v>
      </c>
      <c r="U76">
        <v>11</v>
      </c>
      <c r="V76">
        <v>7.5</v>
      </c>
      <c r="W76">
        <v>1.5</v>
      </c>
      <c r="X76">
        <v>3.5</v>
      </c>
      <c r="Y76">
        <v>2.5</v>
      </c>
      <c r="Z76">
        <v>3.5</v>
      </c>
      <c r="AA76">
        <v>6</v>
      </c>
      <c r="AB76">
        <v>5</v>
      </c>
      <c r="AC76">
        <v>5</v>
      </c>
      <c r="AD76">
        <v>10</v>
      </c>
      <c r="AE76">
        <v>9.5</v>
      </c>
      <c r="AF76">
        <v>5.5</v>
      </c>
      <c r="AG76">
        <v>11</v>
      </c>
      <c r="AH76">
        <v>7.5</v>
      </c>
      <c r="AI76">
        <v>8.5</v>
      </c>
      <c r="AJ76">
        <v>5</v>
      </c>
      <c r="AK76">
        <v>4</v>
      </c>
      <c r="AL76">
        <v>5</v>
      </c>
      <c r="AM76">
        <v>3.5</v>
      </c>
      <c r="AN76">
        <v>3</v>
      </c>
      <c r="AO76">
        <v>0.5</v>
      </c>
      <c r="AP76">
        <v>5.5</v>
      </c>
      <c r="AQ76">
        <v>0.5</v>
      </c>
      <c r="AR76">
        <v>8</v>
      </c>
      <c r="AS76">
        <v>2</v>
      </c>
      <c r="AT76">
        <v>5</v>
      </c>
      <c r="AU76">
        <v>8</v>
      </c>
      <c r="AV76">
        <v>6.5</v>
      </c>
      <c r="AW76">
        <v>9</v>
      </c>
      <c r="AX76">
        <v>9</v>
      </c>
      <c r="AY76">
        <v>5.5</v>
      </c>
      <c r="AZ76">
        <v>2</v>
      </c>
      <c r="BA76">
        <v>7.5</v>
      </c>
      <c r="BB76">
        <v>6.5</v>
      </c>
      <c r="BC76">
        <v>2.5</v>
      </c>
      <c r="BD76">
        <v>1.5</v>
      </c>
      <c r="BE76">
        <v>0.5</v>
      </c>
      <c r="BF76">
        <v>2.5</v>
      </c>
      <c r="BG76">
        <v>1.5</v>
      </c>
      <c r="BH76">
        <v>0.5</v>
      </c>
      <c r="BI76">
        <v>1</v>
      </c>
      <c r="BJ76">
        <v>5</v>
      </c>
      <c r="BK76">
        <v>9.5299999999999994</v>
      </c>
      <c r="BL76">
        <v>8.5</v>
      </c>
      <c r="BM76" t="e">
        <v>#VALUE!</v>
      </c>
      <c r="BN76">
        <v>-1.836973</v>
      </c>
      <c r="BO76">
        <v>-3.8214305</v>
      </c>
      <c r="BP76">
        <v>-1.4098074999999999</v>
      </c>
      <c r="BQ76">
        <v>-3.6841005</v>
      </c>
      <c r="BR76">
        <v>-2.519069</v>
      </c>
      <c r="BS76">
        <v>-2.0402844999999998</v>
      </c>
    </row>
    <row r="77" spans="1:71">
      <c r="A77" s="26">
        <v>24</v>
      </c>
      <c r="B77">
        <v>100</v>
      </c>
      <c r="C77">
        <v>1.1896499999999999</v>
      </c>
      <c r="D77">
        <v>0.23955000000000001</v>
      </c>
      <c r="E77">
        <v>36.868650000000002</v>
      </c>
      <c r="F77">
        <v>0.2676</v>
      </c>
      <c r="G77">
        <v>87.244900000000001</v>
      </c>
      <c r="H77">
        <v>1.0566</v>
      </c>
      <c r="I77">
        <v>18.8</v>
      </c>
      <c r="J77">
        <v>10</v>
      </c>
      <c r="K77">
        <v>5</v>
      </c>
      <c r="L77">
        <v>15</v>
      </c>
      <c r="M77">
        <v>9</v>
      </c>
      <c r="N77">
        <v>10</v>
      </c>
      <c r="O77">
        <v>7</v>
      </c>
      <c r="P77">
        <v>11</v>
      </c>
      <c r="Q77">
        <v>11</v>
      </c>
      <c r="R77">
        <v>12</v>
      </c>
      <c r="S77">
        <v>10</v>
      </c>
      <c r="T77">
        <v>8.5</v>
      </c>
      <c r="U77">
        <v>10</v>
      </c>
      <c r="V77">
        <v>11.5</v>
      </c>
      <c r="W77">
        <v>1</v>
      </c>
      <c r="X77">
        <v>2.5</v>
      </c>
      <c r="Y77">
        <v>2</v>
      </c>
      <c r="Z77">
        <v>4</v>
      </c>
      <c r="AA77">
        <v>4.5</v>
      </c>
      <c r="AB77">
        <v>6.5</v>
      </c>
      <c r="AC77">
        <v>9</v>
      </c>
      <c r="AD77">
        <v>10</v>
      </c>
      <c r="AE77">
        <v>5</v>
      </c>
      <c r="AF77">
        <v>6</v>
      </c>
      <c r="AG77">
        <v>10</v>
      </c>
      <c r="AH77">
        <v>10</v>
      </c>
      <c r="AI77">
        <v>8.5</v>
      </c>
      <c r="AJ77">
        <v>7.5</v>
      </c>
      <c r="AK77">
        <v>5.5</v>
      </c>
      <c r="AL77">
        <v>3</v>
      </c>
      <c r="AM77">
        <v>3.5</v>
      </c>
      <c r="AN77">
        <v>1.5</v>
      </c>
      <c r="AO77">
        <v>0</v>
      </c>
      <c r="AP77">
        <v>6</v>
      </c>
      <c r="AQ77">
        <v>0.5</v>
      </c>
      <c r="AR77">
        <v>4</v>
      </c>
      <c r="AS77">
        <v>0.5</v>
      </c>
      <c r="AT77">
        <v>10.5</v>
      </c>
      <c r="AU77">
        <v>8</v>
      </c>
      <c r="AV77">
        <v>7</v>
      </c>
      <c r="AW77">
        <v>6.5</v>
      </c>
      <c r="AX77">
        <v>7.5</v>
      </c>
      <c r="AY77">
        <v>7</v>
      </c>
      <c r="AZ77">
        <v>3</v>
      </c>
      <c r="BA77">
        <v>4.5</v>
      </c>
      <c r="BB77">
        <v>4.5</v>
      </c>
      <c r="BC77">
        <v>3.5</v>
      </c>
      <c r="BD77">
        <v>4</v>
      </c>
      <c r="BE77">
        <v>1</v>
      </c>
      <c r="BF77">
        <v>3</v>
      </c>
      <c r="BG77">
        <v>2.5</v>
      </c>
      <c r="BH77">
        <v>2</v>
      </c>
      <c r="BI77">
        <v>1</v>
      </c>
      <c r="BJ77">
        <v>3.5</v>
      </c>
      <c r="BK77">
        <v>9.6350000000000016</v>
      </c>
      <c r="BL77">
        <v>8.5</v>
      </c>
      <c r="BM77">
        <v>7.5</v>
      </c>
      <c r="BN77">
        <v>-1.6284480000000001</v>
      </c>
      <c r="BO77">
        <v>-3.8208489999999999</v>
      </c>
      <c r="BP77">
        <v>-2.6853175</v>
      </c>
      <c r="BQ77">
        <v>-4.2747605000000002</v>
      </c>
      <c r="BR77">
        <v>-1.2201500000000001</v>
      </c>
      <c r="BS77">
        <v>-1.5976845</v>
      </c>
    </row>
    <row r="78" spans="1:71">
      <c r="A78" s="26">
        <v>25</v>
      </c>
      <c r="B78">
        <v>100</v>
      </c>
      <c r="C78">
        <v>1.8853499999999999</v>
      </c>
      <c r="D78">
        <v>0.25719999999999998</v>
      </c>
      <c r="E78">
        <v>39.393900000000002</v>
      </c>
      <c r="F78">
        <v>0.25245000000000001</v>
      </c>
      <c r="G78">
        <v>96.428600000000003</v>
      </c>
      <c r="H78">
        <v>0.5726</v>
      </c>
      <c r="I78">
        <v>24.064999999999998</v>
      </c>
      <c r="J78">
        <v>7</v>
      </c>
      <c r="K78">
        <v>8</v>
      </c>
      <c r="L78">
        <v>15</v>
      </c>
      <c r="M78">
        <v>6.5</v>
      </c>
      <c r="N78">
        <v>10.5</v>
      </c>
      <c r="O78">
        <v>11.5</v>
      </c>
      <c r="P78">
        <v>9.5</v>
      </c>
      <c r="Q78">
        <v>13</v>
      </c>
      <c r="R78">
        <v>14</v>
      </c>
      <c r="S78">
        <v>6.5</v>
      </c>
      <c r="T78">
        <v>10</v>
      </c>
      <c r="U78">
        <v>11</v>
      </c>
      <c r="V78">
        <v>7.5</v>
      </c>
      <c r="W78">
        <v>0</v>
      </c>
      <c r="X78">
        <v>2.5</v>
      </c>
      <c r="Y78">
        <v>1</v>
      </c>
      <c r="Z78">
        <v>3.5</v>
      </c>
      <c r="AA78">
        <v>5</v>
      </c>
      <c r="AB78">
        <v>9.5</v>
      </c>
      <c r="AC78">
        <v>10.5</v>
      </c>
      <c r="AD78">
        <v>9.5</v>
      </c>
      <c r="AE78">
        <v>8</v>
      </c>
      <c r="AF78">
        <v>7</v>
      </c>
      <c r="AG78">
        <v>7</v>
      </c>
      <c r="AH78">
        <v>7</v>
      </c>
      <c r="AI78">
        <v>5</v>
      </c>
      <c r="AJ78">
        <v>9.5</v>
      </c>
      <c r="AK78">
        <v>4.5</v>
      </c>
      <c r="AL78">
        <v>3.5</v>
      </c>
      <c r="AM78">
        <v>5</v>
      </c>
      <c r="AN78">
        <v>1</v>
      </c>
      <c r="AO78">
        <v>1</v>
      </c>
      <c r="AP78">
        <v>7</v>
      </c>
      <c r="AQ78">
        <v>1</v>
      </c>
      <c r="AR78">
        <v>4.5</v>
      </c>
      <c r="AS78">
        <v>4</v>
      </c>
      <c r="AT78">
        <v>8</v>
      </c>
      <c r="AU78">
        <v>8.5</v>
      </c>
      <c r="AV78">
        <v>9.5</v>
      </c>
      <c r="AW78">
        <v>7</v>
      </c>
      <c r="AX78">
        <v>6</v>
      </c>
      <c r="AY78">
        <v>5.5</v>
      </c>
      <c r="AZ78">
        <v>5.5</v>
      </c>
      <c r="BA78">
        <v>2.5</v>
      </c>
      <c r="BB78">
        <v>1</v>
      </c>
      <c r="BC78">
        <v>2.5</v>
      </c>
      <c r="BD78">
        <v>4</v>
      </c>
      <c r="BE78">
        <v>2.5</v>
      </c>
      <c r="BF78">
        <v>0.5</v>
      </c>
      <c r="BG78">
        <v>2.5</v>
      </c>
      <c r="BH78">
        <v>1.5</v>
      </c>
      <c r="BI78">
        <v>1</v>
      </c>
      <c r="BJ78">
        <v>5.5</v>
      </c>
      <c r="BK78">
        <v>9.5549999999999997</v>
      </c>
      <c r="BL78">
        <v>7.5</v>
      </c>
      <c r="BM78">
        <v>6</v>
      </c>
      <c r="BN78">
        <v>-1.1210560000000001</v>
      </c>
      <c r="BO78">
        <v>-3.7774830000000001</v>
      </c>
      <c r="BP78">
        <v>-2.3280399999999997</v>
      </c>
      <c r="BQ78">
        <v>-2.9728865</v>
      </c>
      <c r="BR78">
        <v>-1.8996855000000001</v>
      </c>
      <c r="BS78">
        <v>-1.8452204999999999</v>
      </c>
    </row>
    <row r="79" spans="1:71">
      <c r="A79" s="26">
        <v>26</v>
      </c>
      <c r="B79">
        <v>100</v>
      </c>
      <c r="C79">
        <v>1.1796500000000001</v>
      </c>
      <c r="D79">
        <v>0.2185</v>
      </c>
      <c r="E79">
        <v>33.838350000000005</v>
      </c>
      <c r="F79">
        <v>0.25209999999999999</v>
      </c>
      <c r="G79">
        <v>96.428550000000001</v>
      </c>
      <c r="H79">
        <v>0.84945000000000004</v>
      </c>
      <c r="I79">
        <v>19.45</v>
      </c>
      <c r="J79">
        <v>9</v>
      </c>
      <c r="K79">
        <v>10</v>
      </c>
      <c r="L79">
        <v>19</v>
      </c>
      <c r="M79">
        <v>8.5</v>
      </c>
      <c r="N79">
        <v>10</v>
      </c>
      <c r="O79">
        <v>11</v>
      </c>
      <c r="P79">
        <v>13</v>
      </c>
      <c r="Q79">
        <v>12</v>
      </c>
      <c r="R79">
        <v>8.5</v>
      </c>
      <c r="S79">
        <v>10.5</v>
      </c>
      <c r="T79">
        <v>9.5</v>
      </c>
      <c r="U79">
        <v>7.5</v>
      </c>
      <c r="V79">
        <v>9.5</v>
      </c>
      <c r="W79">
        <v>1</v>
      </c>
      <c r="X79">
        <v>0.5</v>
      </c>
      <c r="Y79">
        <v>4.5</v>
      </c>
      <c r="Z79">
        <v>3.5</v>
      </c>
      <c r="AA79">
        <v>3.5</v>
      </c>
      <c r="AB79">
        <v>6</v>
      </c>
      <c r="AC79">
        <v>11.5</v>
      </c>
      <c r="AD79">
        <v>7</v>
      </c>
      <c r="AE79">
        <v>10</v>
      </c>
      <c r="AF79">
        <v>5.5</v>
      </c>
      <c r="AG79">
        <v>9</v>
      </c>
      <c r="AH79">
        <v>8</v>
      </c>
      <c r="AI79">
        <v>9.5</v>
      </c>
      <c r="AJ79">
        <v>7</v>
      </c>
      <c r="AK79">
        <v>4.5</v>
      </c>
      <c r="AL79">
        <v>5</v>
      </c>
      <c r="AM79">
        <v>1</v>
      </c>
      <c r="AN79">
        <v>2.5</v>
      </c>
      <c r="AO79">
        <v>0.5</v>
      </c>
      <c r="AP79">
        <v>5.5</v>
      </c>
      <c r="AQ79">
        <v>0</v>
      </c>
      <c r="AR79">
        <v>5</v>
      </c>
      <c r="AS79">
        <v>2</v>
      </c>
      <c r="AT79">
        <v>6.5</v>
      </c>
      <c r="AU79">
        <v>9</v>
      </c>
      <c r="AV79">
        <v>7.5</v>
      </c>
      <c r="AW79">
        <v>9.5</v>
      </c>
      <c r="AX79">
        <v>7</v>
      </c>
      <c r="AY79">
        <v>6</v>
      </c>
      <c r="AZ79">
        <v>6</v>
      </c>
      <c r="BA79">
        <v>5.5</v>
      </c>
      <c r="BB79">
        <v>3.5</v>
      </c>
      <c r="BC79">
        <v>1.5</v>
      </c>
      <c r="BD79">
        <v>1.5</v>
      </c>
      <c r="BE79">
        <v>1.5</v>
      </c>
      <c r="BF79">
        <v>4</v>
      </c>
      <c r="BG79">
        <v>3</v>
      </c>
      <c r="BH79">
        <v>0.5</v>
      </c>
      <c r="BI79">
        <v>0.5</v>
      </c>
      <c r="BJ79">
        <v>4.5</v>
      </c>
      <c r="BK79">
        <v>9.625</v>
      </c>
      <c r="BL79">
        <v>8.5</v>
      </c>
      <c r="BM79">
        <v>7</v>
      </c>
      <c r="BN79">
        <v>-1.8029854999999999</v>
      </c>
      <c r="BO79">
        <v>-4.0983970000000003</v>
      </c>
      <c r="BP79">
        <v>-2.5230139999999999</v>
      </c>
      <c r="BQ79">
        <v>-3.8380665</v>
      </c>
      <c r="BR79">
        <v>-2.7851090000000003</v>
      </c>
      <c r="BS79">
        <v>-1.9898750000000001</v>
      </c>
    </row>
    <row r="80" spans="1:71">
      <c r="A80" s="26">
        <v>27</v>
      </c>
      <c r="B80">
        <v>100</v>
      </c>
      <c r="C80">
        <v>0.3034</v>
      </c>
      <c r="D80">
        <v>0.20829999999999999</v>
      </c>
      <c r="E80">
        <v>31.818150000000003</v>
      </c>
      <c r="F80">
        <v>0.24959999999999999</v>
      </c>
      <c r="G80">
        <v>98.72444999999999</v>
      </c>
      <c r="H80">
        <v>0.86440000000000006</v>
      </c>
      <c r="I80">
        <v>17.8</v>
      </c>
      <c r="J80">
        <v>9</v>
      </c>
      <c r="K80">
        <v>8.5</v>
      </c>
      <c r="L80">
        <v>17.5</v>
      </c>
      <c r="M80">
        <v>9.5</v>
      </c>
      <c r="N80">
        <v>9.5</v>
      </c>
      <c r="O80">
        <v>10</v>
      </c>
      <c r="P80">
        <v>9.5</v>
      </c>
      <c r="Q80">
        <v>11</v>
      </c>
      <c r="R80">
        <v>9.5</v>
      </c>
      <c r="S80">
        <v>10.5</v>
      </c>
      <c r="T80">
        <v>10</v>
      </c>
      <c r="U80">
        <v>9.5</v>
      </c>
      <c r="V80">
        <v>11</v>
      </c>
      <c r="W80">
        <v>1</v>
      </c>
      <c r="X80">
        <v>4</v>
      </c>
      <c r="Y80">
        <v>3.5</v>
      </c>
      <c r="Z80">
        <v>3.5</v>
      </c>
      <c r="AA80">
        <v>6.5</v>
      </c>
      <c r="AB80">
        <v>6.5</v>
      </c>
      <c r="AC80">
        <v>5.5</v>
      </c>
      <c r="AD80">
        <v>6</v>
      </c>
      <c r="AE80">
        <v>8.5</v>
      </c>
      <c r="AF80">
        <v>5</v>
      </c>
      <c r="AG80">
        <v>9</v>
      </c>
      <c r="AH80">
        <v>9.5</v>
      </c>
      <c r="AI80">
        <v>9.5</v>
      </c>
      <c r="AJ80">
        <v>5</v>
      </c>
      <c r="AK80">
        <v>6.5</v>
      </c>
      <c r="AL80">
        <v>5</v>
      </c>
      <c r="AM80">
        <v>1.5</v>
      </c>
      <c r="AN80">
        <v>3.5</v>
      </c>
      <c r="AO80">
        <v>0.5</v>
      </c>
      <c r="AP80">
        <v>4.5</v>
      </c>
      <c r="AQ80">
        <v>0</v>
      </c>
      <c r="AR80">
        <v>6</v>
      </c>
      <c r="AS80">
        <v>0</v>
      </c>
      <c r="AT80">
        <v>10.5</v>
      </c>
      <c r="AU80">
        <v>5.5</v>
      </c>
      <c r="AV80">
        <v>7</v>
      </c>
      <c r="AW80">
        <v>7.5</v>
      </c>
      <c r="AX80">
        <v>9.5</v>
      </c>
      <c r="AY80">
        <v>7</v>
      </c>
      <c r="AZ80">
        <v>6</v>
      </c>
      <c r="BA80">
        <v>5</v>
      </c>
      <c r="BB80">
        <v>3</v>
      </c>
      <c r="BC80">
        <v>3</v>
      </c>
      <c r="BD80">
        <v>3</v>
      </c>
      <c r="BE80">
        <v>3</v>
      </c>
      <c r="BF80">
        <v>2.5</v>
      </c>
      <c r="BG80">
        <v>2.5</v>
      </c>
      <c r="BH80">
        <v>0.5</v>
      </c>
      <c r="BI80">
        <v>0</v>
      </c>
      <c r="BJ80">
        <v>4</v>
      </c>
      <c r="BK80">
        <v>9.66</v>
      </c>
      <c r="BL80">
        <v>8.75</v>
      </c>
      <c r="BM80" t="e">
        <v>#VALUE!</v>
      </c>
      <c r="BN80">
        <v>-2.0265610000000001</v>
      </c>
      <c r="BO80">
        <v>-3.9299970000000002</v>
      </c>
      <c r="BP80">
        <v>-1.9647269999999999</v>
      </c>
      <c r="BQ80">
        <v>-4.4712244999999999</v>
      </c>
      <c r="BR80">
        <v>-1.009066</v>
      </c>
      <c r="BS80">
        <v>-2.5899225000000001</v>
      </c>
    </row>
    <row r="81" spans="1:71">
      <c r="A81" s="26">
        <v>28</v>
      </c>
      <c r="B81">
        <v>100</v>
      </c>
      <c r="C81">
        <v>0.82520000000000004</v>
      </c>
      <c r="D81">
        <v>0.21970000000000001</v>
      </c>
      <c r="E81">
        <v>34.343400000000003</v>
      </c>
      <c r="F81">
        <v>0.24380000000000002</v>
      </c>
      <c r="G81">
        <v>94.897950000000009</v>
      </c>
      <c r="H81">
        <v>0.83960000000000001</v>
      </c>
      <c r="I81">
        <v>15.85</v>
      </c>
      <c r="J81">
        <v>11.5</v>
      </c>
      <c r="K81">
        <v>5</v>
      </c>
      <c r="L81">
        <v>16.5</v>
      </c>
      <c r="M81">
        <v>9</v>
      </c>
      <c r="N81">
        <v>8</v>
      </c>
      <c r="O81">
        <v>13</v>
      </c>
      <c r="P81">
        <v>8.5</v>
      </c>
      <c r="Q81">
        <v>11</v>
      </c>
      <c r="R81">
        <v>8.5</v>
      </c>
      <c r="S81">
        <v>10.5</v>
      </c>
      <c r="T81">
        <v>8.5</v>
      </c>
      <c r="U81">
        <v>12</v>
      </c>
      <c r="V81">
        <v>11</v>
      </c>
      <c r="W81">
        <v>0.5</v>
      </c>
      <c r="X81">
        <v>3</v>
      </c>
      <c r="Y81">
        <v>3</v>
      </c>
      <c r="Z81">
        <v>8.5</v>
      </c>
      <c r="AA81">
        <v>5.5</v>
      </c>
      <c r="AB81">
        <v>3.5</v>
      </c>
      <c r="AC81">
        <v>7.5</v>
      </c>
      <c r="AD81">
        <v>7</v>
      </c>
      <c r="AE81">
        <v>5</v>
      </c>
      <c r="AF81">
        <v>6</v>
      </c>
      <c r="AG81">
        <v>11.5</v>
      </c>
      <c r="AH81">
        <v>8.5</v>
      </c>
      <c r="AI81">
        <v>5.5</v>
      </c>
      <c r="AJ81">
        <v>8.5</v>
      </c>
      <c r="AK81">
        <v>6.5</v>
      </c>
      <c r="AL81">
        <v>3.5</v>
      </c>
      <c r="AM81">
        <v>3</v>
      </c>
      <c r="AN81">
        <v>1.5</v>
      </c>
      <c r="AO81">
        <v>2</v>
      </c>
      <c r="AP81">
        <v>6</v>
      </c>
      <c r="AQ81">
        <v>0</v>
      </c>
      <c r="AR81">
        <v>5</v>
      </c>
      <c r="AS81">
        <v>0.5</v>
      </c>
      <c r="AT81">
        <v>10.5</v>
      </c>
      <c r="AU81">
        <v>6.5</v>
      </c>
      <c r="AV81">
        <v>6</v>
      </c>
      <c r="AW81">
        <v>12</v>
      </c>
      <c r="AX81">
        <v>7</v>
      </c>
      <c r="AY81">
        <v>4.5</v>
      </c>
      <c r="AZ81">
        <v>7.5</v>
      </c>
      <c r="BA81">
        <v>4</v>
      </c>
      <c r="BB81">
        <v>2</v>
      </c>
      <c r="BC81">
        <v>4</v>
      </c>
      <c r="BD81">
        <v>2</v>
      </c>
      <c r="BE81">
        <v>2.5</v>
      </c>
      <c r="BF81">
        <v>3</v>
      </c>
      <c r="BG81">
        <v>2</v>
      </c>
      <c r="BH81">
        <v>1</v>
      </c>
      <c r="BI81">
        <v>0</v>
      </c>
      <c r="BJ81">
        <v>4</v>
      </c>
      <c r="BK81">
        <v>9.4349999999999987</v>
      </c>
      <c r="BL81">
        <v>8.5</v>
      </c>
      <c r="BM81">
        <v>9.5</v>
      </c>
      <c r="BN81">
        <v>-1.5695939999999999</v>
      </c>
      <c r="BO81">
        <v>-3.8805005000000001</v>
      </c>
      <c r="BP81">
        <v>-2.3105389999999999</v>
      </c>
      <c r="BQ81">
        <v>-4.181311</v>
      </c>
      <c r="BR81">
        <v>-0.92386699999999999</v>
      </c>
      <c r="BS81">
        <v>-2.6574194999999996</v>
      </c>
    </row>
    <row r="82" spans="1:71">
      <c r="A82" s="26">
        <v>29</v>
      </c>
      <c r="B82">
        <v>100</v>
      </c>
      <c r="C82">
        <v>0.83504999999999996</v>
      </c>
      <c r="D82">
        <v>0.2334</v>
      </c>
      <c r="E82">
        <v>35.858550000000001</v>
      </c>
      <c r="F82">
        <v>0.23254999999999998</v>
      </c>
      <c r="G82">
        <v>88.775499999999994</v>
      </c>
      <c r="H82">
        <v>0.87509999999999999</v>
      </c>
      <c r="I82">
        <v>17.524999999999999</v>
      </c>
      <c r="J82">
        <v>10.5</v>
      </c>
      <c r="K82">
        <v>10.5</v>
      </c>
      <c r="L82">
        <v>21</v>
      </c>
      <c r="M82">
        <v>9.5</v>
      </c>
      <c r="N82">
        <v>8</v>
      </c>
      <c r="O82">
        <v>9</v>
      </c>
      <c r="P82">
        <v>9</v>
      </c>
      <c r="Q82">
        <v>12.5</v>
      </c>
      <c r="R82">
        <v>12.5</v>
      </c>
      <c r="S82">
        <v>10.5</v>
      </c>
      <c r="T82">
        <v>11</v>
      </c>
      <c r="U82">
        <v>9</v>
      </c>
      <c r="V82">
        <v>9</v>
      </c>
      <c r="W82">
        <v>1.5</v>
      </c>
      <c r="X82">
        <v>2</v>
      </c>
      <c r="Y82">
        <v>3</v>
      </c>
      <c r="Z82">
        <v>2</v>
      </c>
      <c r="AA82">
        <v>4.5</v>
      </c>
      <c r="AB82">
        <v>7</v>
      </c>
      <c r="AC82">
        <v>5.5</v>
      </c>
      <c r="AD82">
        <v>10.5</v>
      </c>
      <c r="AE82">
        <v>10.5</v>
      </c>
      <c r="AF82">
        <v>4.5</v>
      </c>
      <c r="AG82">
        <v>10.5</v>
      </c>
      <c r="AH82">
        <v>11</v>
      </c>
      <c r="AI82">
        <v>8.5</v>
      </c>
      <c r="AJ82">
        <v>7</v>
      </c>
      <c r="AK82">
        <v>3.5</v>
      </c>
      <c r="AL82">
        <v>3.5</v>
      </c>
      <c r="AM82">
        <v>3.5</v>
      </c>
      <c r="AN82">
        <v>1.5</v>
      </c>
      <c r="AO82">
        <v>0</v>
      </c>
      <c r="AP82">
        <v>4.5</v>
      </c>
      <c r="AQ82">
        <v>0</v>
      </c>
      <c r="AR82">
        <v>5.5</v>
      </c>
      <c r="AS82">
        <v>0.5</v>
      </c>
      <c r="AT82">
        <v>7.5</v>
      </c>
      <c r="AU82">
        <v>9</v>
      </c>
      <c r="AV82">
        <v>9.5</v>
      </c>
      <c r="AW82">
        <v>9.5</v>
      </c>
      <c r="AX82">
        <v>10.5</v>
      </c>
      <c r="AY82">
        <v>4.5</v>
      </c>
      <c r="AZ82">
        <v>5</v>
      </c>
      <c r="BA82">
        <v>3</v>
      </c>
      <c r="BB82">
        <v>5.5</v>
      </c>
      <c r="BC82">
        <v>2</v>
      </c>
      <c r="BD82">
        <v>2.5</v>
      </c>
      <c r="BE82">
        <v>2</v>
      </c>
      <c r="BF82">
        <v>0</v>
      </c>
      <c r="BG82">
        <v>2.5</v>
      </c>
      <c r="BH82">
        <v>1.5</v>
      </c>
      <c r="BI82">
        <v>0.5</v>
      </c>
      <c r="BJ82">
        <v>4.5</v>
      </c>
      <c r="BK82">
        <v>9.4</v>
      </c>
      <c r="BL82">
        <v>8.5</v>
      </c>
      <c r="BM82" t="e">
        <v>#VALUE!</v>
      </c>
      <c r="BN82">
        <v>-2.119281</v>
      </c>
      <c r="BO82">
        <v>-3.9831704999999999</v>
      </c>
      <c r="BP82">
        <v>-2.245622</v>
      </c>
      <c r="BQ82">
        <v>-4.2004074999999998</v>
      </c>
      <c r="BR82">
        <v>-2.2075940000000003</v>
      </c>
      <c r="BS82">
        <v>-1.9293045</v>
      </c>
    </row>
    <row r="83" spans="1:71">
      <c r="A83" s="26">
        <v>30</v>
      </c>
      <c r="B83">
        <v>100</v>
      </c>
      <c r="C83">
        <v>0.91190000000000004</v>
      </c>
      <c r="D83">
        <v>0.2545</v>
      </c>
      <c r="E83">
        <v>38.383800000000001</v>
      </c>
      <c r="F83">
        <v>0.26690000000000003</v>
      </c>
      <c r="G83">
        <v>100.2551</v>
      </c>
      <c r="H83">
        <v>0.72375</v>
      </c>
      <c r="I83">
        <v>19.3</v>
      </c>
      <c r="J83">
        <v>6.5</v>
      </c>
      <c r="K83">
        <v>11.5</v>
      </c>
      <c r="L83">
        <v>18</v>
      </c>
      <c r="M83">
        <v>10</v>
      </c>
      <c r="N83">
        <v>11.5</v>
      </c>
      <c r="O83">
        <v>9.5</v>
      </c>
      <c r="P83">
        <v>7</v>
      </c>
      <c r="Q83">
        <v>10.5</v>
      </c>
      <c r="R83">
        <v>8.5</v>
      </c>
      <c r="S83">
        <v>9.5</v>
      </c>
      <c r="T83">
        <v>10.5</v>
      </c>
      <c r="U83">
        <v>10.5</v>
      </c>
      <c r="V83">
        <v>12.5</v>
      </c>
      <c r="W83">
        <v>1</v>
      </c>
      <c r="X83">
        <v>4.5</v>
      </c>
      <c r="Y83">
        <v>2</v>
      </c>
      <c r="Z83">
        <v>5.5</v>
      </c>
      <c r="AA83">
        <v>7.5</v>
      </c>
      <c r="AB83">
        <v>4.5</v>
      </c>
      <c r="AC83">
        <v>6</v>
      </c>
      <c r="AD83">
        <v>4.5</v>
      </c>
      <c r="AE83">
        <v>11.5</v>
      </c>
      <c r="AF83">
        <v>7.5</v>
      </c>
      <c r="AG83">
        <v>6.5</v>
      </c>
      <c r="AH83">
        <v>8.5</v>
      </c>
      <c r="AI83">
        <v>7.5</v>
      </c>
      <c r="AJ83">
        <v>4</v>
      </c>
      <c r="AK83">
        <v>4.5</v>
      </c>
      <c r="AL83">
        <v>6.5</v>
      </c>
      <c r="AM83">
        <v>3.5</v>
      </c>
      <c r="AN83">
        <v>2.5</v>
      </c>
      <c r="AO83">
        <v>2</v>
      </c>
      <c r="AP83">
        <v>7.5</v>
      </c>
      <c r="AQ83">
        <v>0</v>
      </c>
      <c r="AR83">
        <v>3.5</v>
      </c>
      <c r="AS83">
        <v>0</v>
      </c>
      <c r="AT83">
        <v>8</v>
      </c>
      <c r="AU83">
        <v>4.5</v>
      </c>
      <c r="AV83">
        <v>9</v>
      </c>
      <c r="AW83">
        <v>7</v>
      </c>
      <c r="AX83">
        <v>11</v>
      </c>
      <c r="AY83">
        <v>8</v>
      </c>
      <c r="AZ83">
        <v>7</v>
      </c>
      <c r="BA83">
        <v>7</v>
      </c>
      <c r="BB83">
        <v>3.5</v>
      </c>
      <c r="BC83">
        <v>1</v>
      </c>
      <c r="BD83">
        <v>2</v>
      </c>
      <c r="BE83">
        <v>2</v>
      </c>
      <c r="BF83">
        <v>1.5</v>
      </c>
      <c r="BG83">
        <v>1.5</v>
      </c>
      <c r="BH83">
        <v>2</v>
      </c>
      <c r="BI83">
        <v>1</v>
      </c>
      <c r="BJ83">
        <v>3</v>
      </c>
      <c r="BK83">
        <v>9.5150000000000006</v>
      </c>
      <c r="BL83">
        <v>8.75</v>
      </c>
      <c r="BM83">
        <v>8</v>
      </c>
      <c r="BN83">
        <v>-1.0396965</v>
      </c>
      <c r="BO83">
        <v>-4.2218109999999998</v>
      </c>
      <c r="BP83">
        <v>-2.7129149999999997</v>
      </c>
      <c r="BQ83">
        <v>-4.245266</v>
      </c>
      <c r="BR83">
        <v>-1.9951265</v>
      </c>
      <c r="BS83">
        <v>-3.5343145000000002</v>
      </c>
    </row>
    <row r="84" spans="1:71">
      <c r="A84" s="26">
        <v>31</v>
      </c>
      <c r="B84">
        <v>100</v>
      </c>
      <c r="C84">
        <v>0.59009999999999996</v>
      </c>
      <c r="D84">
        <v>0.21925</v>
      </c>
      <c r="E84">
        <v>33.333300000000001</v>
      </c>
      <c r="F84">
        <v>0.22189999999999999</v>
      </c>
      <c r="G84">
        <v>90.306099999999986</v>
      </c>
      <c r="H84">
        <v>0.59075</v>
      </c>
      <c r="I84">
        <v>17.734999999999999</v>
      </c>
      <c r="J84">
        <v>9.5</v>
      </c>
      <c r="K84">
        <v>9</v>
      </c>
      <c r="L84">
        <v>18.5</v>
      </c>
      <c r="M84">
        <v>9</v>
      </c>
      <c r="N84">
        <v>12</v>
      </c>
      <c r="O84">
        <v>10</v>
      </c>
      <c r="P84">
        <v>9</v>
      </c>
      <c r="Q84">
        <v>10.5</v>
      </c>
      <c r="R84">
        <v>9.5</v>
      </c>
      <c r="S84">
        <v>11</v>
      </c>
      <c r="T84">
        <v>9.5</v>
      </c>
      <c r="U84">
        <v>9.5</v>
      </c>
      <c r="V84">
        <v>10</v>
      </c>
      <c r="W84">
        <v>1</v>
      </c>
      <c r="X84">
        <v>3</v>
      </c>
      <c r="Y84">
        <v>2</v>
      </c>
      <c r="Z84">
        <v>3.5</v>
      </c>
      <c r="AA84">
        <v>4</v>
      </c>
      <c r="AB84">
        <v>5</v>
      </c>
      <c r="AC84">
        <v>10</v>
      </c>
      <c r="AD84">
        <v>10</v>
      </c>
      <c r="AE84">
        <v>9</v>
      </c>
      <c r="AF84">
        <v>9</v>
      </c>
      <c r="AG84">
        <v>9.5</v>
      </c>
      <c r="AH84">
        <v>5.5</v>
      </c>
      <c r="AI84">
        <v>6</v>
      </c>
      <c r="AJ84">
        <v>5.5</v>
      </c>
      <c r="AK84">
        <v>6</v>
      </c>
      <c r="AL84">
        <v>4.5</v>
      </c>
      <c r="AM84">
        <v>3.5</v>
      </c>
      <c r="AN84">
        <v>2</v>
      </c>
      <c r="AO84">
        <v>1</v>
      </c>
      <c r="AP84">
        <v>9</v>
      </c>
      <c r="AQ84">
        <v>0</v>
      </c>
      <c r="AR84">
        <v>4.5</v>
      </c>
      <c r="AS84">
        <v>1</v>
      </c>
      <c r="AT84">
        <v>5</v>
      </c>
      <c r="AU84">
        <v>6.5</v>
      </c>
      <c r="AV84">
        <v>7.5</v>
      </c>
      <c r="AW84">
        <v>8</v>
      </c>
      <c r="AX84">
        <v>7.5</v>
      </c>
      <c r="AY84">
        <v>7</v>
      </c>
      <c r="AZ84">
        <v>6.5</v>
      </c>
      <c r="BA84">
        <v>2.5</v>
      </c>
      <c r="BB84">
        <v>4</v>
      </c>
      <c r="BC84">
        <v>4</v>
      </c>
      <c r="BD84">
        <v>4</v>
      </c>
      <c r="BE84">
        <v>3</v>
      </c>
      <c r="BF84">
        <v>0.5</v>
      </c>
      <c r="BG84">
        <v>2</v>
      </c>
      <c r="BH84">
        <v>2.5</v>
      </c>
      <c r="BI84">
        <v>0.5</v>
      </c>
      <c r="BJ84">
        <v>4.5</v>
      </c>
      <c r="BK84">
        <v>9.7049999999999983</v>
      </c>
      <c r="BL84">
        <v>9</v>
      </c>
      <c r="BM84" t="e">
        <v>#VALUE!</v>
      </c>
      <c r="BN84">
        <v>-0.4323765</v>
      </c>
      <c r="BO84">
        <v>-3.8499179999999997</v>
      </c>
      <c r="BP84">
        <v>-2.1441499999999998</v>
      </c>
      <c r="BQ84">
        <v>-3.8418785</v>
      </c>
      <c r="BR84">
        <v>-2.4740755000000001</v>
      </c>
      <c r="BS84">
        <v>-2.5155485</v>
      </c>
    </row>
    <row r="85" spans="1:71">
      <c r="A85" s="26">
        <v>32</v>
      </c>
      <c r="B85">
        <v>100</v>
      </c>
      <c r="C85">
        <v>1.7812999999999999</v>
      </c>
      <c r="D85">
        <v>0.2535</v>
      </c>
      <c r="E85">
        <v>39.393900000000002</v>
      </c>
      <c r="F85">
        <v>0.25429999999999997</v>
      </c>
      <c r="G85">
        <v>99.489750000000001</v>
      </c>
      <c r="H85">
        <v>0.92175000000000007</v>
      </c>
      <c r="I85">
        <v>21.21</v>
      </c>
      <c r="J85">
        <v>11.5</v>
      </c>
      <c r="K85">
        <v>9.5</v>
      </c>
      <c r="L85">
        <v>21</v>
      </c>
      <c r="M85">
        <v>8.5</v>
      </c>
      <c r="N85">
        <v>12</v>
      </c>
      <c r="O85">
        <v>13.5</v>
      </c>
      <c r="P85">
        <v>10.5</v>
      </c>
      <c r="Q85">
        <v>11.5</v>
      </c>
      <c r="R85">
        <v>8.5</v>
      </c>
      <c r="S85">
        <v>7</v>
      </c>
      <c r="T85">
        <v>5.5</v>
      </c>
      <c r="U85">
        <v>11.5</v>
      </c>
      <c r="V85">
        <v>11.5</v>
      </c>
      <c r="W85">
        <v>1.5</v>
      </c>
      <c r="X85">
        <v>2</v>
      </c>
      <c r="Y85">
        <v>3.5</v>
      </c>
      <c r="Z85">
        <v>5.5</v>
      </c>
      <c r="AA85">
        <v>6.5</v>
      </c>
      <c r="AB85">
        <v>7.5</v>
      </c>
      <c r="AC85">
        <v>4</v>
      </c>
      <c r="AD85">
        <v>8</v>
      </c>
      <c r="AE85">
        <v>9.5</v>
      </c>
      <c r="AF85">
        <v>3</v>
      </c>
      <c r="AG85">
        <v>11.5</v>
      </c>
      <c r="AH85">
        <v>10.5</v>
      </c>
      <c r="AI85">
        <v>4.5</v>
      </c>
      <c r="AJ85">
        <v>3</v>
      </c>
      <c r="AK85">
        <v>3.5</v>
      </c>
      <c r="AL85">
        <v>6</v>
      </c>
      <c r="AM85">
        <v>6</v>
      </c>
      <c r="AN85">
        <v>2.5</v>
      </c>
      <c r="AO85">
        <v>1.5</v>
      </c>
      <c r="AP85">
        <v>3</v>
      </c>
      <c r="AQ85">
        <v>0.5</v>
      </c>
      <c r="AR85">
        <v>8</v>
      </c>
      <c r="AS85">
        <v>1</v>
      </c>
      <c r="AT85">
        <v>10.5</v>
      </c>
      <c r="AU85">
        <v>5.5</v>
      </c>
      <c r="AV85">
        <v>9</v>
      </c>
      <c r="AW85">
        <v>11</v>
      </c>
      <c r="AX85">
        <v>5.5</v>
      </c>
      <c r="AY85">
        <v>9</v>
      </c>
      <c r="AZ85">
        <v>5</v>
      </c>
      <c r="BA85">
        <v>3.5</v>
      </c>
      <c r="BB85">
        <v>5</v>
      </c>
      <c r="BC85">
        <v>2</v>
      </c>
      <c r="BD85">
        <v>1.5</v>
      </c>
      <c r="BE85">
        <v>1.5</v>
      </c>
      <c r="BF85">
        <v>0.5</v>
      </c>
      <c r="BG85">
        <v>4</v>
      </c>
      <c r="BH85">
        <v>0.5</v>
      </c>
      <c r="BI85">
        <v>0</v>
      </c>
      <c r="BJ85">
        <v>3.5</v>
      </c>
      <c r="BK85">
        <v>9.1750000000000007</v>
      </c>
      <c r="BL85">
        <v>8</v>
      </c>
      <c r="BM85">
        <v>6.5</v>
      </c>
      <c r="BN85">
        <v>-2.802057</v>
      </c>
      <c r="BO85">
        <v>-4.0465854999999999</v>
      </c>
      <c r="BP85">
        <v>-1.6875110000000002</v>
      </c>
      <c r="BQ85">
        <v>-4.165057</v>
      </c>
      <c r="BR85">
        <v>-1.1927329999999998</v>
      </c>
      <c r="BS85">
        <v>-3.0223965000000002</v>
      </c>
    </row>
    <row r="86" spans="1:71">
      <c r="A86" s="26">
        <v>33</v>
      </c>
      <c r="B86">
        <v>100</v>
      </c>
      <c r="C86">
        <v>0.50635000000000008</v>
      </c>
      <c r="D86">
        <v>0.25880000000000003</v>
      </c>
      <c r="E86">
        <v>38.888850000000005</v>
      </c>
      <c r="F86">
        <v>0.25145000000000001</v>
      </c>
      <c r="G86">
        <v>102.551</v>
      </c>
      <c r="H86">
        <v>0.74199999999999999</v>
      </c>
      <c r="I86">
        <v>15.934999999999999</v>
      </c>
      <c r="J86">
        <v>11.5</v>
      </c>
      <c r="K86">
        <v>9.5</v>
      </c>
      <c r="L86">
        <v>21</v>
      </c>
      <c r="M86">
        <v>9</v>
      </c>
      <c r="N86">
        <v>10.5</v>
      </c>
      <c r="O86">
        <v>11</v>
      </c>
      <c r="P86">
        <v>9</v>
      </c>
      <c r="Q86">
        <v>11.5</v>
      </c>
      <c r="R86">
        <v>8.5</v>
      </c>
      <c r="S86">
        <v>10</v>
      </c>
      <c r="T86">
        <v>9.5</v>
      </c>
      <c r="U86">
        <v>11.5</v>
      </c>
      <c r="V86">
        <v>9.5</v>
      </c>
      <c r="W86">
        <v>2</v>
      </c>
      <c r="X86">
        <v>3.5</v>
      </c>
      <c r="Y86">
        <v>2</v>
      </c>
      <c r="Z86">
        <v>4</v>
      </c>
      <c r="AA86">
        <v>5</v>
      </c>
      <c r="AB86">
        <v>8.5</v>
      </c>
      <c r="AC86">
        <v>5.5</v>
      </c>
      <c r="AD86">
        <v>6</v>
      </c>
      <c r="AE86">
        <v>9.5</v>
      </c>
      <c r="AF86">
        <v>3.5</v>
      </c>
      <c r="AG86">
        <v>11.5</v>
      </c>
      <c r="AH86">
        <v>10.5</v>
      </c>
      <c r="AI86">
        <v>3.5</v>
      </c>
      <c r="AJ86">
        <v>6.5</v>
      </c>
      <c r="AK86">
        <v>8.5</v>
      </c>
      <c r="AL86">
        <v>4.5</v>
      </c>
      <c r="AM86">
        <v>2.5</v>
      </c>
      <c r="AN86">
        <v>2</v>
      </c>
      <c r="AO86">
        <v>1</v>
      </c>
      <c r="AP86">
        <v>3.5</v>
      </c>
      <c r="AQ86">
        <v>0.5</v>
      </c>
      <c r="AR86">
        <v>6.5</v>
      </c>
      <c r="AS86">
        <v>0.5</v>
      </c>
      <c r="AT86">
        <v>7.5</v>
      </c>
      <c r="AU86">
        <v>5.5</v>
      </c>
      <c r="AV86">
        <v>10</v>
      </c>
      <c r="AW86">
        <v>9.5</v>
      </c>
      <c r="AX86">
        <v>12</v>
      </c>
      <c r="AY86">
        <v>6</v>
      </c>
      <c r="AZ86">
        <v>4</v>
      </c>
      <c r="BA86">
        <v>3.5</v>
      </c>
      <c r="BB86">
        <v>1.5</v>
      </c>
      <c r="BC86">
        <v>3.5</v>
      </c>
      <c r="BD86">
        <v>4</v>
      </c>
      <c r="BE86">
        <v>1.5</v>
      </c>
      <c r="BF86">
        <v>1.5</v>
      </c>
      <c r="BG86">
        <v>3</v>
      </c>
      <c r="BH86">
        <v>0.5</v>
      </c>
      <c r="BI86">
        <v>1</v>
      </c>
      <c r="BJ86">
        <v>4.5</v>
      </c>
      <c r="BK86">
        <v>9.5649999999999995</v>
      </c>
      <c r="BL86">
        <v>9</v>
      </c>
      <c r="BM86">
        <v>9</v>
      </c>
      <c r="BN86">
        <v>-2.4258699999999997</v>
      </c>
      <c r="BO86">
        <v>-3.7820910000000003</v>
      </c>
      <c r="BP86">
        <v>-1.8337870000000001</v>
      </c>
      <c r="BQ86">
        <v>-4.0910609999999998</v>
      </c>
      <c r="BR86">
        <v>-2.0504769999999999</v>
      </c>
      <c r="BS86">
        <v>-3.1258935000000001</v>
      </c>
    </row>
    <row r="87" spans="1:71">
      <c r="A87" s="26">
        <v>34</v>
      </c>
      <c r="B87">
        <v>100</v>
      </c>
      <c r="C87">
        <v>1.13195</v>
      </c>
      <c r="D87">
        <v>0.23399999999999999</v>
      </c>
      <c r="E87">
        <v>36.363600000000005</v>
      </c>
      <c r="F87">
        <v>0.25485000000000002</v>
      </c>
      <c r="G87">
        <v>92.602049999999991</v>
      </c>
      <c r="H87">
        <v>0.70469999999999999</v>
      </c>
      <c r="I87">
        <v>21.585000000000001</v>
      </c>
      <c r="J87">
        <v>10.5</v>
      </c>
      <c r="K87">
        <v>9.5</v>
      </c>
      <c r="L87">
        <v>20</v>
      </c>
      <c r="M87">
        <v>7</v>
      </c>
      <c r="N87">
        <v>10.5</v>
      </c>
      <c r="O87">
        <v>11.5</v>
      </c>
      <c r="P87">
        <v>8.5</v>
      </c>
      <c r="Q87">
        <v>10</v>
      </c>
      <c r="R87">
        <v>9.5</v>
      </c>
      <c r="S87">
        <v>12</v>
      </c>
      <c r="T87">
        <v>7.5</v>
      </c>
      <c r="U87">
        <v>11.5</v>
      </c>
      <c r="V87">
        <v>12</v>
      </c>
      <c r="W87">
        <v>0</v>
      </c>
      <c r="X87">
        <v>3.5</v>
      </c>
      <c r="Y87">
        <v>4</v>
      </c>
      <c r="Z87">
        <v>4</v>
      </c>
      <c r="AA87">
        <v>4.5</v>
      </c>
      <c r="AB87">
        <v>7.5</v>
      </c>
      <c r="AC87">
        <v>7</v>
      </c>
      <c r="AD87">
        <v>7</v>
      </c>
      <c r="AE87">
        <v>9.5</v>
      </c>
      <c r="AF87">
        <v>6.5</v>
      </c>
      <c r="AG87">
        <v>10.5</v>
      </c>
      <c r="AH87">
        <v>4</v>
      </c>
      <c r="AI87">
        <v>7.5</v>
      </c>
      <c r="AJ87">
        <v>9.5</v>
      </c>
      <c r="AK87">
        <v>3.5</v>
      </c>
      <c r="AL87">
        <v>5</v>
      </c>
      <c r="AM87">
        <v>2</v>
      </c>
      <c r="AN87">
        <v>4</v>
      </c>
      <c r="AO87">
        <v>0.5</v>
      </c>
      <c r="AP87">
        <v>6.5</v>
      </c>
      <c r="AQ87">
        <v>0.5</v>
      </c>
      <c r="AR87">
        <v>10</v>
      </c>
      <c r="AS87">
        <v>2</v>
      </c>
      <c r="AT87">
        <v>6.5</v>
      </c>
      <c r="AU87">
        <v>6</v>
      </c>
      <c r="AV87">
        <v>9.5</v>
      </c>
      <c r="AW87">
        <v>6</v>
      </c>
      <c r="AX87">
        <v>7.5</v>
      </c>
      <c r="AY87">
        <v>6.5</v>
      </c>
      <c r="AZ87">
        <v>4.5</v>
      </c>
      <c r="BA87">
        <v>2.5</v>
      </c>
      <c r="BB87">
        <v>3.5</v>
      </c>
      <c r="BC87">
        <v>3</v>
      </c>
      <c r="BD87">
        <v>2</v>
      </c>
      <c r="BE87">
        <v>2.5</v>
      </c>
      <c r="BF87">
        <v>1</v>
      </c>
      <c r="BG87">
        <v>1</v>
      </c>
      <c r="BH87">
        <v>1.5</v>
      </c>
      <c r="BI87">
        <v>0</v>
      </c>
      <c r="BJ87">
        <v>7.5</v>
      </c>
      <c r="BK87">
        <v>9.5300000000000011</v>
      </c>
      <c r="BL87">
        <v>8.5</v>
      </c>
      <c r="BM87" t="e">
        <v>#VALUE!</v>
      </c>
      <c r="BN87">
        <v>-1.4339625</v>
      </c>
      <c r="BO87">
        <v>-3.866492</v>
      </c>
      <c r="BP87">
        <v>-0.47409449999999997</v>
      </c>
      <c r="BQ87">
        <v>-3.2333045</v>
      </c>
      <c r="BR87">
        <v>-1.5617945</v>
      </c>
      <c r="BS87">
        <v>-1.600023</v>
      </c>
    </row>
    <row r="88" spans="1:71">
      <c r="A88" s="26">
        <v>35</v>
      </c>
      <c r="B88">
        <v>100</v>
      </c>
      <c r="C88">
        <v>0.51374999999999993</v>
      </c>
      <c r="D88">
        <v>0.26324999999999998</v>
      </c>
      <c r="E88">
        <v>39.898949999999999</v>
      </c>
      <c r="F88">
        <v>0.25805</v>
      </c>
      <c r="G88">
        <v>95.663250000000005</v>
      </c>
      <c r="H88">
        <v>0.82000000000000006</v>
      </c>
      <c r="I88">
        <v>16.899999999999999</v>
      </c>
      <c r="J88">
        <v>13.5</v>
      </c>
      <c r="K88">
        <v>6</v>
      </c>
      <c r="L88">
        <v>19.5</v>
      </c>
      <c r="M88">
        <v>10.5</v>
      </c>
      <c r="N88">
        <v>10.5</v>
      </c>
      <c r="O88">
        <v>11.5</v>
      </c>
      <c r="P88">
        <v>10</v>
      </c>
      <c r="Q88">
        <v>9</v>
      </c>
      <c r="R88">
        <v>11</v>
      </c>
      <c r="S88">
        <v>10.5</v>
      </c>
      <c r="T88">
        <v>8</v>
      </c>
      <c r="U88">
        <v>10</v>
      </c>
      <c r="V88">
        <v>9</v>
      </c>
      <c r="W88">
        <v>0.5</v>
      </c>
      <c r="X88">
        <v>3</v>
      </c>
      <c r="Y88">
        <v>4.5</v>
      </c>
      <c r="Z88">
        <v>5</v>
      </c>
      <c r="AA88">
        <v>4</v>
      </c>
      <c r="AB88">
        <v>6.5</v>
      </c>
      <c r="AC88">
        <v>4</v>
      </c>
      <c r="AD88">
        <v>10</v>
      </c>
      <c r="AE88">
        <v>6</v>
      </c>
      <c r="AF88">
        <v>6</v>
      </c>
      <c r="AG88">
        <v>13.5</v>
      </c>
      <c r="AH88">
        <v>6.5</v>
      </c>
      <c r="AI88">
        <v>9</v>
      </c>
      <c r="AJ88">
        <v>6</v>
      </c>
      <c r="AK88">
        <v>5.5</v>
      </c>
      <c r="AL88">
        <v>5.5</v>
      </c>
      <c r="AM88">
        <v>1</v>
      </c>
      <c r="AN88">
        <v>2.5</v>
      </c>
      <c r="AO88">
        <v>1</v>
      </c>
      <c r="AP88">
        <v>5.5</v>
      </c>
      <c r="AQ88">
        <v>0.5</v>
      </c>
      <c r="AR88">
        <v>7</v>
      </c>
      <c r="AS88">
        <v>1.5</v>
      </c>
      <c r="AT88">
        <v>9.5</v>
      </c>
      <c r="AU88">
        <v>4.5</v>
      </c>
      <c r="AV88">
        <v>6</v>
      </c>
      <c r="AW88">
        <v>8.5</v>
      </c>
      <c r="AX88">
        <v>8.5</v>
      </c>
      <c r="AY88">
        <v>4.5</v>
      </c>
      <c r="AZ88">
        <v>2.5</v>
      </c>
      <c r="BA88">
        <v>4.5</v>
      </c>
      <c r="BB88">
        <v>8.5</v>
      </c>
      <c r="BC88">
        <v>3</v>
      </c>
      <c r="BD88">
        <v>2.5</v>
      </c>
      <c r="BE88">
        <v>3.5</v>
      </c>
      <c r="BF88">
        <v>2.5</v>
      </c>
      <c r="BG88">
        <v>3</v>
      </c>
      <c r="BH88">
        <v>0</v>
      </c>
      <c r="BI88">
        <v>0</v>
      </c>
      <c r="BJ88">
        <v>4</v>
      </c>
      <c r="BK88">
        <v>9.6149999999999984</v>
      </c>
      <c r="BL88">
        <v>8.75</v>
      </c>
      <c r="BM88">
        <v>9</v>
      </c>
      <c r="BN88">
        <v>-1.6963405</v>
      </c>
      <c r="BO88">
        <v>-3.7459720000000001</v>
      </c>
      <c r="BP88">
        <v>-1.5044709999999999</v>
      </c>
      <c r="BQ88">
        <v>-3.3598355</v>
      </c>
      <c r="BR88">
        <v>-0.78035949999999998</v>
      </c>
      <c r="BS88">
        <v>-2.8193964999999999</v>
      </c>
    </row>
    <row r="89" spans="1:71">
      <c r="A89" s="26">
        <v>36</v>
      </c>
      <c r="B89">
        <v>100</v>
      </c>
      <c r="C89">
        <v>0.91799999999999993</v>
      </c>
      <c r="D89">
        <v>0.23720000000000002</v>
      </c>
      <c r="E89">
        <v>36.868650000000002</v>
      </c>
      <c r="F89">
        <v>0.27524999999999999</v>
      </c>
      <c r="G89">
        <v>106.37755</v>
      </c>
      <c r="H89">
        <v>0.59125000000000005</v>
      </c>
      <c r="I89">
        <v>18.5</v>
      </c>
      <c r="J89">
        <v>6.5</v>
      </c>
      <c r="K89">
        <v>5.5</v>
      </c>
      <c r="L89">
        <v>12</v>
      </c>
      <c r="M89">
        <v>12</v>
      </c>
      <c r="N89">
        <v>10.5</v>
      </c>
      <c r="O89">
        <v>10.5</v>
      </c>
      <c r="P89">
        <v>7.5</v>
      </c>
      <c r="Q89">
        <v>11</v>
      </c>
      <c r="R89">
        <v>9</v>
      </c>
      <c r="S89">
        <v>10.5</v>
      </c>
      <c r="T89">
        <v>8</v>
      </c>
      <c r="U89">
        <v>9</v>
      </c>
      <c r="V89">
        <v>12</v>
      </c>
      <c r="W89">
        <v>2</v>
      </c>
      <c r="X89">
        <v>3.5</v>
      </c>
      <c r="Y89">
        <v>3</v>
      </c>
      <c r="Z89">
        <v>4</v>
      </c>
      <c r="AA89">
        <v>5</v>
      </c>
      <c r="AB89">
        <v>5</v>
      </c>
      <c r="AC89">
        <v>10</v>
      </c>
      <c r="AD89">
        <v>9.5</v>
      </c>
      <c r="AE89">
        <v>5.5</v>
      </c>
      <c r="AF89">
        <v>5</v>
      </c>
      <c r="AG89">
        <v>6.5</v>
      </c>
      <c r="AH89">
        <v>9</v>
      </c>
      <c r="AI89">
        <v>9</v>
      </c>
      <c r="AJ89">
        <v>3.5</v>
      </c>
      <c r="AK89">
        <v>5</v>
      </c>
      <c r="AL89">
        <v>6</v>
      </c>
      <c r="AM89">
        <v>4.5</v>
      </c>
      <c r="AN89">
        <v>3.5</v>
      </c>
      <c r="AO89">
        <v>0.5</v>
      </c>
      <c r="AP89">
        <v>5</v>
      </c>
      <c r="AQ89">
        <v>1</v>
      </c>
      <c r="AR89">
        <v>9</v>
      </c>
      <c r="AS89">
        <v>1.5</v>
      </c>
      <c r="AT89">
        <v>6.5</v>
      </c>
      <c r="AU89">
        <v>3</v>
      </c>
      <c r="AV89">
        <v>8.5</v>
      </c>
      <c r="AW89">
        <v>6</v>
      </c>
      <c r="AX89">
        <v>9</v>
      </c>
      <c r="AY89">
        <v>6.5</v>
      </c>
      <c r="AZ89">
        <v>4.5</v>
      </c>
      <c r="BA89">
        <v>6.5</v>
      </c>
      <c r="BB89">
        <v>7</v>
      </c>
      <c r="BC89">
        <v>2</v>
      </c>
      <c r="BD89">
        <v>2</v>
      </c>
      <c r="BE89">
        <v>2</v>
      </c>
      <c r="BF89">
        <v>1</v>
      </c>
      <c r="BG89">
        <v>3.5</v>
      </c>
      <c r="BH89">
        <v>1</v>
      </c>
      <c r="BI89">
        <v>2</v>
      </c>
      <c r="BJ89">
        <v>2.5</v>
      </c>
      <c r="BK89">
        <v>9.4849999999999994</v>
      </c>
      <c r="BL89">
        <v>9</v>
      </c>
      <c r="BM89" t="e">
        <v>#VALUE!</v>
      </c>
      <c r="BN89">
        <v>-1.9527325</v>
      </c>
      <c r="BO89">
        <v>-3.5946625000000001</v>
      </c>
      <c r="BP89">
        <v>-0.85242049999999991</v>
      </c>
      <c r="BQ89">
        <v>-3.5066310000000001</v>
      </c>
      <c r="BR89">
        <v>-1.8870834999999999</v>
      </c>
      <c r="BS89">
        <v>-3.5404095</v>
      </c>
    </row>
    <row r="90" spans="1:71">
      <c r="A90" s="26">
        <v>37</v>
      </c>
      <c r="B90">
        <v>100</v>
      </c>
      <c r="C90">
        <v>0.56089999999999995</v>
      </c>
      <c r="D90">
        <v>0.25045000000000001</v>
      </c>
      <c r="E90">
        <v>38.888850000000005</v>
      </c>
      <c r="F90">
        <v>0.24235000000000001</v>
      </c>
      <c r="G90">
        <v>91.071399999999997</v>
      </c>
      <c r="H90">
        <v>1</v>
      </c>
      <c r="I90">
        <v>18.600000000000001</v>
      </c>
      <c r="J90">
        <v>10.5</v>
      </c>
      <c r="K90">
        <v>12</v>
      </c>
      <c r="L90">
        <v>22.5</v>
      </c>
      <c r="M90">
        <v>9</v>
      </c>
      <c r="N90">
        <v>9</v>
      </c>
      <c r="O90">
        <v>11</v>
      </c>
      <c r="P90">
        <v>8.5</v>
      </c>
      <c r="Q90">
        <v>11</v>
      </c>
      <c r="R90">
        <v>9.5</v>
      </c>
      <c r="S90">
        <v>12</v>
      </c>
      <c r="T90">
        <v>9.5</v>
      </c>
      <c r="U90">
        <v>10</v>
      </c>
      <c r="V90">
        <v>10.5</v>
      </c>
      <c r="W90">
        <v>1.5</v>
      </c>
      <c r="X90">
        <v>2</v>
      </c>
      <c r="Y90">
        <v>2.5</v>
      </c>
      <c r="Z90">
        <v>5</v>
      </c>
      <c r="AA90">
        <v>3</v>
      </c>
      <c r="AB90">
        <v>5</v>
      </c>
      <c r="AC90">
        <v>6</v>
      </c>
      <c r="AD90">
        <v>10</v>
      </c>
      <c r="AE90">
        <v>12</v>
      </c>
      <c r="AF90">
        <v>5</v>
      </c>
      <c r="AG90">
        <v>10.5</v>
      </c>
      <c r="AH90">
        <v>11</v>
      </c>
      <c r="AI90">
        <v>8</v>
      </c>
      <c r="AJ90">
        <v>4.5</v>
      </c>
      <c r="AK90">
        <v>6</v>
      </c>
      <c r="AL90">
        <v>3</v>
      </c>
      <c r="AM90">
        <v>1.5</v>
      </c>
      <c r="AN90">
        <v>2.5</v>
      </c>
      <c r="AO90">
        <v>1</v>
      </c>
      <c r="AP90">
        <v>5</v>
      </c>
      <c r="AQ90">
        <v>0</v>
      </c>
      <c r="AR90">
        <v>5.5</v>
      </c>
      <c r="AS90">
        <v>1</v>
      </c>
      <c r="AT90">
        <v>12.5</v>
      </c>
      <c r="AU90">
        <v>6.5</v>
      </c>
      <c r="AV90">
        <v>9.5</v>
      </c>
      <c r="AW90">
        <v>8</v>
      </c>
      <c r="AX90">
        <v>7</v>
      </c>
      <c r="AY90">
        <v>3.5</v>
      </c>
      <c r="AZ90">
        <v>4</v>
      </c>
      <c r="BA90">
        <v>2.5</v>
      </c>
      <c r="BB90">
        <v>4</v>
      </c>
      <c r="BC90">
        <v>3.5</v>
      </c>
      <c r="BD90">
        <v>5.5</v>
      </c>
      <c r="BE90">
        <v>3.5</v>
      </c>
      <c r="BF90">
        <v>0.5</v>
      </c>
      <c r="BG90">
        <v>2</v>
      </c>
      <c r="BH90">
        <v>2</v>
      </c>
      <c r="BI90">
        <v>1.5</v>
      </c>
      <c r="BJ90">
        <v>2.5</v>
      </c>
      <c r="BK90">
        <v>9.4</v>
      </c>
      <c r="BL90">
        <v>8</v>
      </c>
      <c r="BM90" t="e">
        <v>#VALUE!</v>
      </c>
      <c r="BN90">
        <v>-1.8909199999999999</v>
      </c>
      <c r="BO90">
        <v>-3.9485410000000001</v>
      </c>
      <c r="BP90">
        <v>-2.1194699999999997</v>
      </c>
      <c r="BQ90">
        <v>-3.8858144999999995</v>
      </c>
      <c r="BR90">
        <v>-2.3552500000000032E-2</v>
      </c>
      <c r="BS90">
        <v>-1.8482284999999998</v>
      </c>
    </row>
    <row r="91" spans="1:71">
      <c r="A91" s="26">
        <v>38</v>
      </c>
      <c r="B91">
        <v>100</v>
      </c>
      <c r="C91">
        <v>0.74580000000000002</v>
      </c>
      <c r="D91">
        <v>0.2482</v>
      </c>
      <c r="E91">
        <v>37.878749999999997</v>
      </c>
      <c r="F91">
        <v>0.22465000000000002</v>
      </c>
      <c r="G91">
        <v>84.948999999999998</v>
      </c>
      <c r="H91">
        <v>1.2539</v>
      </c>
      <c r="I91">
        <v>20.75</v>
      </c>
      <c r="J91">
        <v>13.5</v>
      </c>
      <c r="K91">
        <v>12</v>
      </c>
      <c r="L91">
        <v>25.5</v>
      </c>
      <c r="M91">
        <v>12.5</v>
      </c>
      <c r="N91">
        <v>11.5</v>
      </c>
      <c r="O91">
        <v>8</v>
      </c>
      <c r="P91">
        <v>10.5</v>
      </c>
      <c r="Q91">
        <v>8.5</v>
      </c>
      <c r="R91">
        <v>9</v>
      </c>
      <c r="S91">
        <v>9.5</v>
      </c>
      <c r="T91">
        <v>9</v>
      </c>
      <c r="U91">
        <v>11</v>
      </c>
      <c r="V91">
        <v>10.5</v>
      </c>
      <c r="W91">
        <v>1</v>
      </c>
      <c r="X91">
        <v>2.5</v>
      </c>
      <c r="Y91">
        <v>4</v>
      </c>
      <c r="Z91">
        <v>5.5</v>
      </c>
      <c r="AA91">
        <v>3.5</v>
      </c>
      <c r="AB91">
        <v>2.5</v>
      </c>
      <c r="AC91">
        <v>4</v>
      </c>
      <c r="AD91">
        <v>8</v>
      </c>
      <c r="AE91">
        <v>12</v>
      </c>
      <c r="AF91">
        <v>6</v>
      </c>
      <c r="AG91">
        <v>13.5</v>
      </c>
      <c r="AH91">
        <v>12.5</v>
      </c>
      <c r="AI91">
        <v>9.5</v>
      </c>
      <c r="AJ91">
        <v>4.5</v>
      </c>
      <c r="AK91">
        <v>2</v>
      </c>
      <c r="AL91">
        <v>4</v>
      </c>
      <c r="AM91">
        <v>2</v>
      </c>
      <c r="AN91">
        <v>2.5</v>
      </c>
      <c r="AO91">
        <v>0.5</v>
      </c>
      <c r="AP91">
        <v>6</v>
      </c>
      <c r="AQ91">
        <v>0</v>
      </c>
      <c r="AR91">
        <v>5.5</v>
      </c>
      <c r="AS91">
        <v>2</v>
      </c>
      <c r="AT91">
        <v>6</v>
      </c>
      <c r="AU91">
        <v>10</v>
      </c>
      <c r="AV91">
        <v>10.5</v>
      </c>
      <c r="AW91">
        <v>9.5</v>
      </c>
      <c r="AX91">
        <v>6.5</v>
      </c>
      <c r="AY91">
        <v>7</v>
      </c>
      <c r="AZ91">
        <v>3.5</v>
      </c>
      <c r="BA91">
        <v>3.5</v>
      </c>
      <c r="BB91">
        <v>1.5</v>
      </c>
      <c r="BC91">
        <v>1</v>
      </c>
      <c r="BD91">
        <v>2.5</v>
      </c>
      <c r="BE91">
        <v>3.5</v>
      </c>
      <c r="BF91">
        <v>1.5</v>
      </c>
      <c r="BG91">
        <v>3</v>
      </c>
      <c r="BH91">
        <v>0.5</v>
      </c>
      <c r="BI91">
        <v>1</v>
      </c>
      <c r="BJ91">
        <v>5.5</v>
      </c>
      <c r="BK91">
        <v>9.56</v>
      </c>
      <c r="BL91">
        <v>8</v>
      </c>
      <c r="BM91">
        <v>6.5</v>
      </c>
      <c r="BN91">
        <v>-1.5549035</v>
      </c>
      <c r="BO91">
        <v>-3.904906</v>
      </c>
      <c r="BP91">
        <v>-2.0795425000000001</v>
      </c>
      <c r="BQ91">
        <v>-3.7076704999999999</v>
      </c>
      <c r="BR91">
        <v>-2.5306540000000002</v>
      </c>
      <c r="BS91">
        <v>-1.598454</v>
      </c>
    </row>
    <row r="92" spans="1:71">
      <c r="A92" s="26">
        <v>39</v>
      </c>
      <c r="B92">
        <v>100</v>
      </c>
      <c r="C92">
        <v>0.77380000000000004</v>
      </c>
      <c r="D92">
        <v>0.24299999999999999</v>
      </c>
      <c r="E92">
        <v>36.363599999999998</v>
      </c>
      <c r="F92">
        <v>0.22410000000000002</v>
      </c>
      <c r="G92">
        <v>95.663250000000005</v>
      </c>
      <c r="H92">
        <v>0.84275</v>
      </c>
      <c r="I92">
        <v>16.564999999999998</v>
      </c>
      <c r="J92">
        <v>14.5</v>
      </c>
      <c r="K92">
        <v>10</v>
      </c>
      <c r="L92">
        <v>24.5</v>
      </c>
      <c r="M92">
        <v>9</v>
      </c>
      <c r="N92">
        <v>9.5</v>
      </c>
      <c r="O92">
        <v>9</v>
      </c>
      <c r="P92">
        <v>9.5</v>
      </c>
      <c r="Q92">
        <v>12</v>
      </c>
      <c r="R92">
        <v>9.5</v>
      </c>
      <c r="S92">
        <v>10.5</v>
      </c>
      <c r="T92">
        <v>10</v>
      </c>
      <c r="U92">
        <v>10</v>
      </c>
      <c r="V92">
        <v>11</v>
      </c>
      <c r="W92">
        <v>2</v>
      </c>
      <c r="X92">
        <v>1.5</v>
      </c>
      <c r="Y92">
        <v>2.5</v>
      </c>
      <c r="Z92">
        <v>2.5</v>
      </c>
      <c r="AA92">
        <v>7.5</v>
      </c>
      <c r="AB92">
        <v>4.5</v>
      </c>
      <c r="AC92">
        <v>6</v>
      </c>
      <c r="AD92">
        <v>9.5</v>
      </c>
      <c r="AE92">
        <v>10</v>
      </c>
      <c r="AF92">
        <v>3.5</v>
      </c>
      <c r="AG92">
        <v>14.5</v>
      </c>
      <c r="AH92">
        <v>9.5</v>
      </c>
      <c r="AI92">
        <v>6.5</v>
      </c>
      <c r="AJ92">
        <v>6.5</v>
      </c>
      <c r="AK92">
        <v>4</v>
      </c>
      <c r="AL92">
        <v>3.5</v>
      </c>
      <c r="AM92">
        <v>3.5</v>
      </c>
      <c r="AN92">
        <v>2</v>
      </c>
      <c r="AO92">
        <v>0.5</v>
      </c>
      <c r="AP92">
        <v>3.5</v>
      </c>
      <c r="AQ92">
        <v>0</v>
      </c>
      <c r="AR92">
        <v>8</v>
      </c>
      <c r="AS92">
        <v>0.5</v>
      </c>
      <c r="AT92">
        <v>5.5</v>
      </c>
      <c r="AU92">
        <v>7</v>
      </c>
      <c r="AV92">
        <v>8.5</v>
      </c>
      <c r="AW92">
        <v>7</v>
      </c>
      <c r="AX92">
        <v>9</v>
      </c>
      <c r="AY92">
        <v>8</v>
      </c>
      <c r="AZ92">
        <v>5.5</v>
      </c>
      <c r="BA92">
        <v>4.5</v>
      </c>
      <c r="BB92">
        <v>5</v>
      </c>
      <c r="BC92">
        <v>3.5</v>
      </c>
      <c r="BD92">
        <v>3</v>
      </c>
      <c r="BE92">
        <v>2.5</v>
      </c>
      <c r="BF92">
        <v>1</v>
      </c>
      <c r="BG92">
        <v>1.5</v>
      </c>
      <c r="BH92">
        <v>0.5</v>
      </c>
      <c r="BI92">
        <v>1.5</v>
      </c>
      <c r="BJ92">
        <v>4.5</v>
      </c>
      <c r="BK92">
        <v>9.7600000000000016</v>
      </c>
      <c r="BL92">
        <v>9</v>
      </c>
      <c r="BM92" t="e">
        <v>#VALUE!</v>
      </c>
      <c r="BN92">
        <v>-2.469973</v>
      </c>
      <c r="BO92">
        <v>-4.0055445000000001</v>
      </c>
      <c r="BP92">
        <v>-1.4181525000000001</v>
      </c>
      <c r="BQ92">
        <v>-4.0566309999999994</v>
      </c>
      <c r="BR92">
        <v>-2.6861565000000001</v>
      </c>
      <c r="BS92">
        <v>-2.7284785</v>
      </c>
    </row>
    <row r="93" spans="1:71">
      <c r="A93" s="26">
        <v>40</v>
      </c>
      <c r="B93">
        <v>100</v>
      </c>
      <c r="C93">
        <v>0.68240000000000001</v>
      </c>
      <c r="D93">
        <v>0.23254999999999998</v>
      </c>
      <c r="E93">
        <v>36.363600000000005</v>
      </c>
      <c r="F93">
        <v>0.23965</v>
      </c>
      <c r="G93">
        <v>93.367349999999988</v>
      </c>
      <c r="H93">
        <v>0.87680000000000002</v>
      </c>
      <c r="I93">
        <v>18.085000000000001</v>
      </c>
      <c r="J93">
        <v>11</v>
      </c>
      <c r="K93">
        <v>7.5</v>
      </c>
      <c r="L93">
        <v>18.5</v>
      </c>
      <c r="M93">
        <v>8.5</v>
      </c>
      <c r="N93">
        <v>10</v>
      </c>
      <c r="O93">
        <v>10.5</v>
      </c>
      <c r="P93">
        <v>11</v>
      </c>
      <c r="Q93">
        <v>10.5</v>
      </c>
      <c r="R93">
        <v>10</v>
      </c>
      <c r="S93">
        <v>9</v>
      </c>
      <c r="T93">
        <v>9</v>
      </c>
      <c r="U93">
        <v>11.5</v>
      </c>
      <c r="V93">
        <v>10</v>
      </c>
      <c r="W93">
        <v>1</v>
      </c>
      <c r="X93">
        <v>4.5</v>
      </c>
      <c r="Y93">
        <v>1.5</v>
      </c>
      <c r="Z93">
        <v>4</v>
      </c>
      <c r="AA93">
        <v>4</v>
      </c>
      <c r="AB93">
        <v>5</v>
      </c>
      <c r="AC93">
        <v>6</v>
      </c>
      <c r="AD93">
        <v>11</v>
      </c>
      <c r="AE93">
        <v>7.5</v>
      </c>
      <c r="AF93">
        <v>8.5</v>
      </c>
      <c r="AG93">
        <v>11</v>
      </c>
      <c r="AH93">
        <v>9</v>
      </c>
      <c r="AI93">
        <v>5.5</v>
      </c>
      <c r="AJ93">
        <v>7.5</v>
      </c>
      <c r="AK93">
        <v>3</v>
      </c>
      <c r="AL93">
        <v>3.5</v>
      </c>
      <c r="AM93">
        <v>5</v>
      </c>
      <c r="AN93">
        <v>2</v>
      </c>
      <c r="AO93">
        <v>0.5</v>
      </c>
      <c r="AP93">
        <v>8</v>
      </c>
      <c r="AQ93">
        <v>0.5</v>
      </c>
      <c r="AR93">
        <v>5.5</v>
      </c>
      <c r="AS93">
        <v>0.5</v>
      </c>
      <c r="AT93">
        <v>7.5</v>
      </c>
      <c r="AU93">
        <v>5</v>
      </c>
      <c r="AV93">
        <v>8</v>
      </c>
      <c r="AW93">
        <v>9</v>
      </c>
      <c r="AX93">
        <v>8.5</v>
      </c>
      <c r="AY93">
        <v>4</v>
      </c>
      <c r="AZ93">
        <v>6</v>
      </c>
      <c r="BA93">
        <v>5.5</v>
      </c>
      <c r="BB93">
        <v>3</v>
      </c>
      <c r="BC93">
        <v>4</v>
      </c>
      <c r="BD93">
        <v>3</v>
      </c>
      <c r="BE93">
        <v>1.5</v>
      </c>
      <c r="BF93">
        <v>2.5</v>
      </c>
      <c r="BG93">
        <v>1.5</v>
      </c>
      <c r="BH93">
        <v>1</v>
      </c>
      <c r="BI93">
        <v>0</v>
      </c>
      <c r="BJ93">
        <v>5.5</v>
      </c>
      <c r="BK93">
        <v>9.5599999999999987</v>
      </c>
      <c r="BL93">
        <v>8.5</v>
      </c>
      <c r="BM93" t="e">
        <v>#VALUE!</v>
      </c>
      <c r="BN93">
        <v>-0.80756399999999995</v>
      </c>
      <c r="BO93">
        <v>-3.7474835</v>
      </c>
      <c r="BP93">
        <v>-1.8540515</v>
      </c>
      <c r="BQ93">
        <v>-3.8798374999999998</v>
      </c>
      <c r="BR93">
        <v>-1.4808025</v>
      </c>
      <c r="BS93">
        <v>-3.0466664999999997</v>
      </c>
    </row>
    <row r="94" spans="1:71">
      <c r="A94" s="2" t="s">
        <v>10</v>
      </c>
      <c r="B94">
        <f>AVERAGE(B54:B93)</f>
        <v>100</v>
      </c>
      <c r="C94">
        <f>AVERAGE(C54:C93)</f>
        <v>0.8994312499999999</v>
      </c>
      <c r="D94">
        <f t="shared" ref="D94:BO94" si="12">AVERAGE(D54:D93)</f>
        <v>0.23703250000000003</v>
      </c>
      <c r="E94">
        <f t="shared" si="12"/>
        <v>36.199458749999998</v>
      </c>
      <c r="F94">
        <f t="shared" si="12"/>
        <v>0.24505749999999998</v>
      </c>
      <c r="G94">
        <f t="shared" si="12"/>
        <v>93.979588750000019</v>
      </c>
      <c r="H94">
        <f t="shared" si="12"/>
        <v>0.8447650000000001</v>
      </c>
      <c r="I94">
        <f t="shared" si="12"/>
        <v>19.090250000000005</v>
      </c>
      <c r="J94">
        <f t="shared" si="12"/>
        <v>10.1875</v>
      </c>
      <c r="K94">
        <f t="shared" si="12"/>
        <v>8.8375000000000004</v>
      </c>
      <c r="L94">
        <f t="shared" si="12"/>
        <v>19.024999999999999</v>
      </c>
      <c r="M94">
        <f t="shared" si="12"/>
        <v>9.3000000000000007</v>
      </c>
      <c r="N94">
        <f t="shared" si="12"/>
        <v>10.0375</v>
      </c>
      <c r="O94">
        <f t="shared" si="12"/>
        <v>10.3125</v>
      </c>
      <c r="P94">
        <f t="shared" si="12"/>
        <v>9.2874999999999996</v>
      </c>
      <c r="Q94">
        <f t="shared" si="12"/>
        <v>11.1875</v>
      </c>
      <c r="R94">
        <f t="shared" si="12"/>
        <v>9.4625000000000004</v>
      </c>
      <c r="S94">
        <f t="shared" si="12"/>
        <v>10.0875</v>
      </c>
      <c r="T94">
        <f t="shared" si="12"/>
        <v>9.3874999999999993</v>
      </c>
      <c r="U94">
        <f t="shared" si="12"/>
        <v>10.525</v>
      </c>
      <c r="V94">
        <f t="shared" si="12"/>
        <v>10.4125</v>
      </c>
      <c r="W94">
        <f t="shared" si="12"/>
        <v>1.0625</v>
      </c>
      <c r="X94">
        <f t="shared" si="12"/>
        <v>2.4375</v>
      </c>
      <c r="Y94">
        <f t="shared" si="12"/>
        <v>3.3125</v>
      </c>
      <c r="Z94">
        <f t="shared" si="12"/>
        <v>4.1124999999999998</v>
      </c>
      <c r="AA94">
        <f t="shared" si="12"/>
        <v>5.1124999999999998</v>
      </c>
      <c r="AB94">
        <f t="shared" si="12"/>
        <v>6.0374999999999996</v>
      </c>
      <c r="AC94">
        <f t="shared" si="12"/>
        <v>6.9124999999999996</v>
      </c>
      <c r="AD94">
        <f t="shared" si="12"/>
        <v>7.9749999999999996</v>
      </c>
      <c r="AE94">
        <f t="shared" si="12"/>
        <v>8.8375000000000004</v>
      </c>
      <c r="AF94">
        <f t="shared" si="12"/>
        <v>6.3875000000000002</v>
      </c>
      <c r="AG94">
        <f t="shared" si="12"/>
        <v>10.1875</v>
      </c>
      <c r="AH94">
        <f t="shared" si="12"/>
        <v>8.8125</v>
      </c>
      <c r="AI94">
        <f t="shared" si="12"/>
        <v>7.0374999999999996</v>
      </c>
      <c r="AJ94">
        <f t="shared" si="12"/>
        <v>6.15</v>
      </c>
      <c r="AK94">
        <f t="shared" si="12"/>
        <v>5.125</v>
      </c>
      <c r="AL94">
        <f t="shared" si="12"/>
        <v>4.45</v>
      </c>
      <c r="AM94">
        <f t="shared" si="12"/>
        <v>2.9125000000000001</v>
      </c>
      <c r="AN94">
        <f t="shared" si="12"/>
        <v>2.3125</v>
      </c>
      <c r="AO94">
        <f t="shared" si="12"/>
        <v>0.82499999999999996</v>
      </c>
      <c r="AP94">
        <f t="shared" si="12"/>
        <v>6.3</v>
      </c>
      <c r="AQ94">
        <f t="shared" si="12"/>
        <v>0.5</v>
      </c>
      <c r="AR94">
        <f t="shared" si="12"/>
        <v>7.2125000000000004</v>
      </c>
      <c r="AS94">
        <f t="shared" si="12"/>
        <v>0.98750000000000004</v>
      </c>
      <c r="AT94">
        <f t="shared" si="12"/>
        <v>8.2874999999999996</v>
      </c>
      <c r="AU94">
        <f t="shared" si="12"/>
        <v>5.6749999999999998</v>
      </c>
      <c r="AV94">
        <f t="shared" si="12"/>
        <v>8.0500000000000007</v>
      </c>
      <c r="AW94">
        <f t="shared" si="12"/>
        <v>7.6624999999999996</v>
      </c>
      <c r="AX94">
        <f t="shared" si="12"/>
        <v>7.4</v>
      </c>
      <c r="AY94">
        <f t="shared" si="12"/>
        <v>5.8624999999999998</v>
      </c>
      <c r="AZ94">
        <f t="shared" si="12"/>
        <v>4.9124999999999996</v>
      </c>
      <c r="BA94">
        <f t="shared" si="12"/>
        <v>4.1375000000000002</v>
      </c>
      <c r="BB94">
        <f t="shared" si="12"/>
        <v>4.0625</v>
      </c>
      <c r="BC94">
        <f t="shared" si="12"/>
        <v>3.0125000000000002</v>
      </c>
      <c r="BD94">
        <f t="shared" si="12"/>
        <v>3.0625</v>
      </c>
      <c r="BE94">
        <f t="shared" si="12"/>
        <v>2.15</v>
      </c>
      <c r="BF94">
        <f t="shared" si="12"/>
        <v>1.7375</v>
      </c>
      <c r="BG94">
        <f t="shared" si="12"/>
        <v>2.3374999999999999</v>
      </c>
      <c r="BH94">
        <f t="shared" si="12"/>
        <v>1.175</v>
      </c>
      <c r="BI94">
        <f t="shared" si="12"/>
        <v>0.8125</v>
      </c>
      <c r="BJ94">
        <f t="shared" si="12"/>
        <v>4.6624999999999996</v>
      </c>
      <c r="BK94">
        <f t="shared" si="12"/>
        <v>9.5556249999999974</v>
      </c>
      <c r="BL94">
        <f t="shared" si="12"/>
        <v>8.5374999999999996</v>
      </c>
      <c r="BM94" t="e">
        <f t="shared" si="12"/>
        <v>#VALUE!</v>
      </c>
      <c r="BN94">
        <f t="shared" si="12"/>
        <v>-1.451851075</v>
      </c>
      <c r="BO94">
        <f t="shared" si="12"/>
        <v>-3.7903513125000012</v>
      </c>
      <c r="BP94">
        <f t="shared" ref="BP94:BS94" si="13">AVERAGE(BP54:BP93)</f>
        <v>-1.4346583374999997</v>
      </c>
      <c r="BQ94">
        <f t="shared" si="13"/>
        <v>-3.815726325</v>
      </c>
      <c r="BR94">
        <f t="shared" si="13"/>
        <v>-1.3341373875</v>
      </c>
      <c r="BS94">
        <f t="shared" si="13"/>
        <v>-2.535787712499999</v>
      </c>
    </row>
    <row r="95" spans="1:71">
      <c r="A95" s="2" t="s">
        <v>13</v>
      </c>
      <c r="B95" t="s">
        <v>14</v>
      </c>
      <c r="C95">
        <f>STDEVP(C54:C93)</f>
        <v>0.45078017753771904</v>
      </c>
      <c r="D95">
        <f t="shared" ref="D95:BO95" si="14">STDEVP(D54:D93)</f>
        <v>1.907793407971628E-2</v>
      </c>
      <c r="E95">
        <f t="shared" si="14"/>
        <v>2.3833531040292661</v>
      </c>
      <c r="F95">
        <f t="shared" si="14"/>
        <v>1.5488070207420936E-2</v>
      </c>
      <c r="G95">
        <f t="shared" si="14"/>
        <v>4.6210739770167004</v>
      </c>
      <c r="H95">
        <f t="shared" si="14"/>
        <v>0.1468095365601296</v>
      </c>
      <c r="I95">
        <f t="shared" si="14"/>
        <v>2.1253678946243513</v>
      </c>
      <c r="J95">
        <f t="shared" si="14"/>
        <v>2.2931623906736305</v>
      </c>
      <c r="K95">
        <f t="shared" si="14"/>
        <v>1.9823833509187874</v>
      </c>
      <c r="L95">
        <f t="shared" si="14"/>
        <v>3.2228675120147274</v>
      </c>
      <c r="M95">
        <f t="shared" si="14"/>
        <v>1.4439529078193651</v>
      </c>
      <c r="N95">
        <f t="shared" si="14"/>
        <v>1.0976537477729487</v>
      </c>
      <c r="O95">
        <f t="shared" si="14"/>
        <v>1.4216517681907901</v>
      </c>
      <c r="P95">
        <f t="shared" si="14"/>
        <v>1.2936745147060755</v>
      </c>
      <c r="Q95">
        <f t="shared" si="14"/>
        <v>1.3494790661584937</v>
      </c>
      <c r="R95">
        <f t="shared" si="14"/>
        <v>1.5707780715301574</v>
      </c>
      <c r="S95">
        <f t="shared" si="14"/>
        <v>1.1612896925401517</v>
      </c>
      <c r="T95">
        <f t="shared" si="14"/>
        <v>1.1483003744665417</v>
      </c>
      <c r="U95">
        <f t="shared" si="14"/>
        <v>1.1723374087693355</v>
      </c>
      <c r="V95">
        <f t="shared" si="14"/>
        <v>1.341116605668575</v>
      </c>
      <c r="W95">
        <f t="shared" si="14"/>
        <v>0.61428311876528074</v>
      </c>
      <c r="X95">
        <f t="shared" si="14"/>
        <v>1.124652724177557</v>
      </c>
      <c r="Y95">
        <f t="shared" si="14"/>
        <v>1.3119046268688894</v>
      </c>
      <c r="Z95">
        <f t="shared" si="14"/>
        <v>1.3986042149228637</v>
      </c>
      <c r="AA95">
        <f t="shared" si="14"/>
        <v>1.6026832968493805</v>
      </c>
      <c r="AB95">
        <f t="shared" si="14"/>
        <v>1.6022932783981838</v>
      </c>
      <c r="AC95">
        <f t="shared" si="14"/>
        <v>1.8637579644363695</v>
      </c>
      <c r="AD95">
        <f t="shared" si="14"/>
        <v>1.9037791363495924</v>
      </c>
      <c r="AE95">
        <f t="shared" si="14"/>
        <v>1.9823833509187874</v>
      </c>
      <c r="AF95">
        <f t="shared" si="14"/>
        <v>2.0569622626582142</v>
      </c>
      <c r="AG95">
        <f t="shared" si="14"/>
        <v>2.2931623906736305</v>
      </c>
      <c r="AH95">
        <f t="shared" si="14"/>
        <v>2.1409329158103017</v>
      </c>
      <c r="AI95">
        <f t="shared" si="14"/>
        <v>1.8384351361959985</v>
      </c>
      <c r="AJ95">
        <f t="shared" si="14"/>
        <v>1.7895530168173281</v>
      </c>
      <c r="AK95">
        <f t="shared" si="14"/>
        <v>1.3311179511974136</v>
      </c>
      <c r="AL95">
        <f t="shared" si="14"/>
        <v>1.2539936203984452</v>
      </c>
      <c r="AM95">
        <f t="shared" si="14"/>
        <v>1.3080878219752679</v>
      </c>
      <c r="AN95">
        <f t="shared" si="14"/>
        <v>0.9333240326917549</v>
      </c>
      <c r="AO95">
        <f t="shared" si="14"/>
        <v>0.54256336035526764</v>
      </c>
      <c r="AP95">
        <f t="shared" si="14"/>
        <v>2.0730412441627881</v>
      </c>
      <c r="AQ95">
        <f t="shared" si="14"/>
        <v>0.64226162893325645</v>
      </c>
      <c r="AR95">
        <f t="shared" si="14"/>
        <v>2.2718040738584833</v>
      </c>
      <c r="AS95">
        <f t="shared" si="14"/>
        <v>0.84769909165929869</v>
      </c>
      <c r="AT95">
        <f t="shared" si="14"/>
        <v>2.0337388598342709</v>
      </c>
      <c r="AU95">
        <f t="shared" si="14"/>
        <v>1.8081413108493485</v>
      </c>
      <c r="AV95">
        <f t="shared" si="14"/>
        <v>1.9390719429665315</v>
      </c>
      <c r="AW95">
        <f t="shared" si="14"/>
        <v>1.7585061131540032</v>
      </c>
      <c r="AX95">
        <f t="shared" si="14"/>
        <v>1.7036725037400819</v>
      </c>
      <c r="AY95">
        <f t="shared" si="14"/>
        <v>1.6007322543136313</v>
      </c>
      <c r="AZ95">
        <f t="shared" si="14"/>
        <v>1.6003417603749519</v>
      </c>
      <c r="BA95">
        <f t="shared" si="14"/>
        <v>1.3554865362665909</v>
      </c>
      <c r="BB95">
        <f t="shared" si="14"/>
        <v>1.7327272578221882</v>
      </c>
      <c r="BC95">
        <f t="shared" si="14"/>
        <v>1.1698691166109139</v>
      </c>
      <c r="BD95">
        <f t="shared" si="14"/>
        <v>1.1301963325015703</v>
      </c>
      <c r="BE95">
        <f t="shared" si="14"/>
        <v>0.86746757864487356</v>
      </c>
      <c r="BF95">
        <f t="shared" si="14"/>
        <v>1.0061529456300369</v>
      </c>
      <c r="BG95">
        <f t="shared" si="14"/>
        <v>0.87598159227234906</v>
      </c>
      <c r="BH95">
        <f t="shared" si="14"/>
        <v>0.69417216884574107</v>
      </c>
      <c r="BI95">
        <f t="shared" si="14"/>
        <v>0.61934945709187472</v>
      </c>
      <c r="BJ95">
        <f t="shared" si="14"/>
        <v>1.2960878635339503</v>
      </c>
      <c r="BK95">
        <f t="shared" si="14"/>
        <v>0.14749655716320986</v>
      </c>
      <c r="BL95">
        <f t="shared" si="14"/>
        <v>0.43138584816843478</v>
      </c>
      <c r="BM95" t="e">
        <f t="shared" si="14"/>
        <v>#VALUE!</v>
      </c>
      <c r="BN95">
        <f t="shared" si="14"/>
        <v>0.78973895906262526</v>
      </c>
      <c r="BO95">
        <f t="shared" si="14"/>
        <v>0.25087932698624477</v>
      </c>
      <c r="BP95">
        <f t="shared" ref="BP95:BS95" si="15">STDEVP(BP54:BP93)</f>
        <v>0.82434869936271071</v>
      </c>
      <c r="BQ95">
        <f t="shared" si="15"/>
        <v>0.34250781261426255</v>
      </c>
      <c r="BR95">
        <f t="shared" si="15"/>
        <v>0.82340432297276089</v>
      </c>
      <c r="BS95">
        <f t="shared" si="15"/>
        <v>0.6189179365626073</v>
      </c>
    </row>
    <row r="96" spans="1:71">
      <c r="A96" s="2" t="s">
        <v>15</v>
      </c>
      <c r="B96" t="s">
        <v>14</v>
      </c>
      <c r="C96">
        <f>C95/SQRT(COUNT(C54:C93))</f>
        <v>7.1274604253713236E-2</v>
      </c>
      <c r="D96">
        <f t="shared" ref="D96:BO96" si="16">D95/SQRT(COUNT(D54:D93))</f>
        <v>3.016486237122589E-3</v>
      </c>
      <c r="E96">
        <f t="shared" si="16"/>
        <v>0.37684121385823555</v>
      </c>
      <c r="F96">
        <f t="shared" si="16"/>
        <v>2.4488789208023331E-3</v>
      </c>
      <c r="G96">
        <f t="shared" si="16"/>
        <v>0.73065595017526785</v>
      </c>
      <c r="H96">
        <f t="shared" si="16"/>
        <v>2.3212625888188537E-2</v>
      </c>
      <c r="I96">
        <f t="shared" si="16"/>
        <v>0.33605017064048437</v>
      </c>
      <c r="J96">
        <f t="shared" si="16"/>
        <v>0.36258080995827674</v>
      </c>
      <c r="K96">
        <f t="shared" si="16"/>
        <v>0.3134423292250107</v>
      </c>
      <c r="L96">
        <f t="shared" si="16"/>
        <v>0.50958009674633087</v>
      </c>
      <c r="M96">
        <f t="shared" si="16"/>
        <v>0.22830900113661745</v>
      </c>
      <c r="N96">
        <f t="shared" si="16"/>
        <v>0.17355429625912461</v>
      </c>
      <c r="O96">
        <f t="shared" si="16"/>
        <v>0.22478288135443053</v>
      </c>
      <c r="P96">
        <f t="shared" si="16"/>
        <v>0.2045479008692096</v>
      </c>
      <c r="Q96">
        <f t="shared" si="16"/>
        <v>0.21337137518889454</v>
      </c>
      <c r="R96">
        <f t="shared" si="16"/>
        <v>0.24836182023410924</v>
      </c>
      <c r="S96">
        <f t="shared" si="16"/>
        <v>0.18361602258517637</v>
      </c>
      <c r="T96">
        <f t="shared" si="16"/>
        <v>0.18156223106692645</v>
      </c>
      <c r="U96">
        <f t="shared" si="16"/>
        <v>0.18536281989654774</v>
      </c>
      <c r="V96">
        <f t="shared" si="16"/>
        <v>0.21204915408932901</v>
      </c>
      <c r="W96">
        <f t="shared" si="16"/>
        <v>9.7126689174500333E-2</v>
      </c>
      <c r="X96">
        <f t="shared" si="16"/>
        <v>0.17782320925570994</v>
      </c>
      <c r="Y96">
        <f t="shared" si="16"/>
        <v>0.2074303346909511</v>
      </c>
      <c r="Z96">
        <f t="shared" si="16"/>
        <v>0.2211387432133953</v>
      </c>
      <c r="AA96">
        <f t="shared" si="16"/>
        <v>0.25340647929759014</v>
      </c>
      <c r="AB96">
        <f t="shared" si="16"/>
        <v>0.25334481196582648</v>
      </c>
      <c r="AC96">
        <f t="shared" si="16"/>
        <v>0.2946860087449012</v>
      </c>
      <c r="AD96">
        <f t="shared" si="16"/>
        <v>0.30101391163864832</v>
      </c>
      <c r="AE96">
        <f t="shared" si="16"/>
        <v>0.3134423292250107</v>
      </c>
      <c r="AF96">
        <f t="shared" si="16"/>
        <v>0.32523429055067365</v>
      </c>
      <c r="AG96">
        <f t="shared" si="16"/>
        <v>0.36258080995827674</v>
      </c>
      <c r="AH96">
        <f t="shared" si="16"/>
        <v>0.33851121657930333</v>
      </c>
      <c r="AI96">
        <f t="shared" si="16"/>
        <v>0.29068211804306088</v>
      </c>
      <c r="AJ96">
        <f t="shared" si="16"/>
        <v>0.28295317633841821</v>
      </c>
      <c r="AK96">
        <f t="shared" si="16"/>
        <v>0.21046822800603418</v>
      </c>
      <c r="AL96">
        <f t="shared" si="16"/>
        <v>0.1982738005889835</v>
      </c>
      <c r="AM96">
        <f t="shared" si="16"/>
        <v>0.20682684484853506</v>
      </c>
      <c r="AN96">
        <f t="shared" si="16"/>
        <v>0.14757148691396993</v>
      </c>
      <c r="AO96">
        <f t="shared" si="16"/>
        <v>8.5786799683867446E-2</v>
      </c>
      <c r="AP96">
        <f t="shared" si="16"/>
        <v>0.32777660075118237</v>
      </c>
      <c r="AQ96">
        <f t="shared" si="16"/>
        <v>0.10155048005794949</v>
      </c>
      <c r="AR96">
        <f t="shared" si="16"/>
        <v>0.35920376355210981</v>
      </c>
      <c r="AS96">
        <f t="shared" si="16"/>
        <v>0.13403299500496138</v>
      </c>
      <c r="AT96">
        <f t="shared" si="16"/>
        <v>0.32156234815351126</v>
      </c>
      <c r="AU96">
        <f t="shared" si="16"/>
        <v>0.28589224368632316</v>
      </c>
      <c r="AV96">
        <f t="shared" si="16"/>
        <v>0.30659419433511781</v>
      </c>
      <c r="AW96">
        <f t="shared" si="16"/>
        <v>0.27804422984482163</v>
      </c>
      <c r="AX96">
        <f t="shared" si="16"/>
        <v>0.26937427494101951</v>
      </c>
      <c r="AY96">
        <f t="shared" si="16"/>
        <v>0.25309799238634823</v>
      </c>
      <c r="AZ96">
        <f t="shared" si="16"/>
        <v>0.25303624987341239</v>
      </c>
      <c r="BA96">
        <f t="shared" si="16"/>
        <v>0.21432123961474278</v>
      </c>
      <c r="BB96">
        <f t="shared" si="16"/>
        <v>0.27396823492879607</v>
      </c>
      <c r="BC96">
        <f t="shared" si="16"/>
        <v>0.18497254863898047</v>
      </c>
      <c r="BD96">
        <f t="shared" si="16"/>
        <v>0.17869973069369746</v>
      </c>
      <c r="BE96">
        <f t="shared" si="16"/>
        <v>0.13715866724345202</v>
      </c>
      <c r="BF96">
        <f t="shared" si="16"/>
        <v>0.15908674913392376</v>
      </c>
      <c r="BG96">
        <f t="shared" si="16"/>
        <v>0.13850485099807874</v>
      </c>
      <c r="BH96">
        <f t="shared" si="16"/>
        <v>0.10975825709257596</v>
      </c>
      <c r="BI96">
        <f t="shared" si="16"/>
        <v>9.7927747599952472E-2</v>
      </c>
      <c r="BJ96">
        <f t="shared" si="16"/>
        <v>0.2049294848234387</v>
      </c>
      <c r="BK96">
        <f t="shared" si="16"/>
        <v>2.3321253383448343E-2</v>
      </c>
      <c r="BL96">
        <f t="shared" si="16"/>
        <v>6.8208091528791481E-2</v>
      </c>
      <c r="BM96" t="e">
        <f t="shared" si="16"/>
        <v>#VALUE!</v>
      </c>
      <c r="BN96">
        <f t="shared" si="16"/>
        <v>0.12486869338041849</v>
      </c>
      <c r="BO96">
        <f t="shared" si="16"/>
        <v>3.9667504556333992E-2</v>
      </c>
      <c r="BP96">
        <f t="shared" ref="BP96:BS96" si="17">BP95/SQRT(COUNT(BP54:BP93))</f>
        <v>0.13034097380917797</v>
      </c>
      <c r="BQ96">
        <f t="shared" si="17"/>
        <v>5.4155240213160989E-2</v>
      </c>
      <c r="BR96">
        <f t="shared" si="17"/>
        <v>0.13019165479114153</v>
      </c>
      <c r="BS96">
        <f t="shared" si="17"/>
        <v>9.7859518213472149E-2</v>
      </c>
    </row>
    <row r="97" spans="1:71">
      <c r="A97" s="2" t="s">
        <v>16</v>
      </c>
      <c r="B97" t="s">
        <v>14</v>
      </c>
      <c r="C97">
        <f>CONFIDENCE(0.05,C95,COUNT(C54:C93))</f>
        <v>0.13969565734962325</v>
      </c>
      <c r="D97">
        <f t="shared" ref="D97:BO97" si="18">CONFIDENCE(0.05,D95,COUNT(D54:D93))</f>
        <v>5.9122043846210224E-3</v>
      </c>
      <c r="E97">
        <f t="shared" si="18"/>
        <v>0.73859520705249782</v>
      </c>
      <c r="F97">
        <f t="shared" si="18"/>
        <v>4.799714487271887E-3</v>
      </c>
      <c r="G97">
        <f t="shared" si="18"/>
        <v>1.4320593474334169</v>
      </c>
      <c r="H97">
        <f t="shared" si="18"/>
        <v>4.5495910727451606E-2</v>
      </c>
      <c r="I97">
        <f t="shared" si="18"/>
        <v>0.65864623145388868</v>
      </c>
      <c r="J97">
        <f t="shared" si="18"/>
        <v>0.71064532900358401</v>
      </c>
      <c r="K97">
        <f t="shared" si="18"/>
        <v>0.61433567651136722</v>
      </c>
      <c r="L97">
        <f t="shared" si="18"/>
        <v>0.99875863686124466</v>
      </c>
      <c r="M97">
        <f t="shared" si="18"/>
        <v>0.44747741957408438</v>
      </c>
      <c r="N97">
        <f t="shared" si="18"/>
        <v>0.34016017003007881</v>
      </c>
      <c r="O97">
        <f t="shared" si="18"/>
        <v>0.44056635179582376</v>
      </c>
      <c r="P97">
        <f t="shared" si="18"/>
        <v>0.40090651881691991</v>
      </c>
      <c r="Q97">
        <f t="shared" si="18"/>
        <v>0.41820021070201646</v>
      </c>
      <c r="R97">
        <f t="shared" si="18"/>
        <v>0.48678022279366528</v>
      </c>
      <c r="S97">
        <f t="shared" si="18"/>
        <v>0.35988079125143874</v>
      </c>
      <c r="T97">
        <f t="shared" si="18"/>
        <v>0.3558554338439151</v>
      </c>
      <c r="U97">
        <f t="shared" si="18"/>
        <v>0.36330445107001802</v>
      </c>
      <c r="V97">
        <f t="shared" si="18"/>
        <v>0.41560870496726909</v>
      </c>
      <c r="W97">
        <f t="shared" si="18"/>
        <v>0.19036481271963696</v>
      </c>
      <c r="X97">
        <f t="shared" si="18"/>
        <v>0.34852708575652097</v>
      </c>
      <c r="Y97">
        <f t="shared" si="18"/>
        <v>0.40655598529535342</v>
      </c>
      <c r="Z97">
        <f t="shared" si="18"/>
        <v>0.43342397228470597</v>
      </c>
      <c r="AA97">
        <f t="shared" si="18"/>
        <v>0.49666757287237134</v>
      </c>
      <c r="AB97">
        <f t="shared" si="18"/>
        <v>0.4965467071230919</v>
      </c>
      <c r="AC97">
        <f t="shared" si="18"/>
        <v>0.57757396388786164</v>
      </c>
      <c r="AD97">
        <f t="shared" si="18"/>
        <v>0.58997642565727282</v>
      </c>
      <c r="AE97">
        <f t="shared" si="18"/>
        <v>0.61433567651136722</v>
      </c>
      <c r="AF97">
        <f t="shared" si="18"/>
        <v>0.63744749601675588</v>
      </c>
      <c r="AG97">
        <f t="shared" si="18"/>
        <v>0.71064532900358401</v>
      </c>
      <c r="AH97">
        <f t="shared" si="18"/>
        <v>0.66346979285827246</v>
      </c>
      <c r="AI97">
        <f t="shared" si="18"/>
        <v>0.56972648231421985</v>
      </c>
      <c r="AJ97">
        <f t="shared" si="18"/>
        <v>0.55457803493451052</v>
      </c>
      <c r="AK97">
        <f t="shared" si="18"/>
        <v>0.41251014678179126</v>
      </c>
      <c r="AL97">
        <f t="shared" si="18"/>
        <v>0.38860950823228413</v>
      </c>
      <c r="AM97">
        <f t="shared" si="18"/>
        <v>0.40537316693918224</v>
      </c>
      <c r="AN97">
        <f t="shared" si="18"/>
        <v>0.2892347994964049</v>
      </c>
      <c r="AO97">
        <f t="shared" si="18"/>
        <v>0.16813903772933225</v>
      </c>
      <c r="AP97">
        <f t="shared" si="18"/>
        <v>0.64243033244728176</v>
      </c>
      <c r="AQ97">
        <f t="shared" si="18"/>
        <v>0.19903528352633393</v>
      </c>
      <c r="AR97">
        <f t="shared" si="18"/>
        <v>0.70402643967337641</v>
      </c>
      <c r="AS97">
        <f t="shared" si="18"/>
        <v>0.26269984294976123</v>
      </c>
      <c r="AT97">
        <f t="shared" si="18"/>
        <v>0.63025062116501185</v>
      </c>
      <c r="AU97">
        <f t="shared" si="18"/>
        <v>0.56033850108454186</v>
      </c>
      <c r="AV97">
        <f t="shared" si="18"/>
        <v>0.60091357876590501</v>
      </c>
      <c r="AW97">
        <f t="shared" si="18"/>
        <v>0.54495667660502711</v>
      </c>
      <c r="AX97">
        <f t="shared" si="18"/>
        <v>0.52796387724598848</v>
      </c>
      <c r="AY97">
        <f t="shared" si="18"/>
        <v>0.49606294963663522</v>
      </c>
      <c r="AZ97">
        <f t="shared" si="18"/>
        <v>0.49594193653496599</v>
      </c>
      <c r="BA97">
        <f t="shared" si="18"/>
        <v>0.42006191076687482</v>
      </c>
      <c r="BB97">
        <f t="shared" si="18"/>
        <v>0.53696787336844864</v>
      </c>
      <c r="BC97">
        <f t="shared" si="18"/>
        <v>0.362539533460985</v>
      </c>
      <c r="BD97">
        <f t="shared" si="18"/>
        <v>0.35024503620665381</v>
      </c>
      <c r="BE97">
        <f t="shared" si="18"/>
        <v>0.26882604796467957</v>
      </c>
      <c r="BF97">
        <f t="shared" si="18"/>
        <v>0.31180429872004911</v>
      </c>
      <c r="BG97">
        <f t="shared" si="18"/>
        <v>0.27146451964032081</v>
      </c>
      <c r="BH97">
        <f t="shared" si="18"/>
        <v>0.21512223090733679</v>
      </c>
      <c r="BI97">
        <f t="shared" si="18"/>
        <v>0.19193485838303551</v>
      </c>
      <c r="BJ97">
        <f t="shared" si="18"/>
        <v>0.40165440962428733</v>
      </c>
      <c r="BK97">
        <f t="shared" si="18"/>
        <v>4.5708816705891622E-2</v>
      </c>
      <c r="BL97">
        <f t="shared" si="18"/>
        <v>0.13368540285064281</v>
      </c>
      <c r="BM97" t="e">
        <f t="shared" si="18"/>
        <v>#VALUE!</v>
      </c>
      <c r="BN97">
        <f t="shared" si="18"/>
        <v>0.24473814182219525</v>
      </c>
      <c r="BO97">
        <f t="shared" si="18"/>
        <v>7.77468802869931E-2</v>
      </c>
      <c r="BP97">
        <f t="shared" ref="BP97:BS97" si="19">CONFIDENCE(0.05,BP95,COUNT(BP54:BP93))</f>
        <v>0.25546361437586723</v>
      </c>
      <c r="BQ97">
        <f t="shared" si="19"/>
        <v>0.10614232039191075</v>
      </c>
      <c r="BR97">
        <f t="shared" si="19"/>
        <v>0.2551709544783089</v>
      </c>
      <c r="BS97">
        <f t="shared" si="19"/>
        <v>0.19180113124284681</v>
      </c>
    </row>
    <row r="98" spans="1:71">
      <c r="A98" s="2" t="s">
        <v>17</v>
      </c>
      <c r="B98" t="s">
        <v>14</v>
      </c>
      <c r="C98">
        <f t="shared" ref="C98:BN98" si="20">C94+C97</f>
        <v>1.0391269073496232</v>
      </c>
      <c r="D98">
        <f t="shared" si="20"/>
        <v>0.24294470438462107</v>
      </c>
      <c r="E98">
        <f t="shared" si="20"/>
        <v>36.938053957052496</v>
      </c>
      <c r="F98">
        <f t="shared" si="20"/>
        <v>0.24985721448727188</v>
      </c>
      <c r="G98">
        <f t="shared" si="20"/>
        <v>95.411648097433442</v>
      </c>
      <c r="H98">
        <f t="shared" si="20"/>
        <v>0.89026091072745173</v>
      </c>
      <c r="I98">
        <f t="shared" si="20"/>
        <v>19.748896231453895</v>
      </c>
      <c r="J98">
        <f t="shared" si="20"/>
        <v>10.898145329003585</v>
      </c>
      <c r="K98">
        <f t="shared" si="20"/>
        <v>9.4518356765113669</v>
      </c>
      <c r="L98">
        <f t="shared" si="20"/>
        <v>20.023758636861242</v>
      </c>
      <c r="M98">
        <f t="shared" si="20"/>
        <v>9.7474774195740856</v>
      </c>
      <c r="N98">
        <f t="shared" si="20"/>
        <v>10.377660170030078</v>
      </c>
      <c r="O98">
        <f t="shared" si="20"/>
        <v>10.753066351795823</v>
      </c>
      <c r="P98">
        <f t="shared" si="20"/>
        <v>9.6884065188169188</v>
      </c>
      <c r="Q98">
        <f t="shared" si="20"/>
        <v>11.605700210702016</v>
      </c>
      <c r="R98">
        <f t="shared" si="20"/>
        <v>9.9492802227936661</v>
      </c>
      <c r="S98">
        <f t="shared" si="20"/>
        <v>10.447380791251438</v>
      </c>
      <c r="T98">
        <f t="shared" si="20"/>
        <v>9.7433554338439148</v>
      </c>
      <c r="U98">
        <f t="shared" si="20"/>
        <v>10.888304451070018</v>
      </c>
      <c r="V98">
        <f t="shared" si="20"/>
        <v>10.828108704967269</v>
      </c>
      <c r="W98">
        <f t="shared" si="20"/>
        <v>1.2528648127196369</v>
      </c>
      <c r="X98">
        <f t="shared" si="20"/>
        <v>2.7860270857565208</v>
      </c>
      <c r="Y98">
        <f t="shared" si="20"/>
        <v>3.7190559852953533</v>
      </c>
      <c r="Z98">
        <f t="shared" si="20"/>
        <v>4.5459239722847062</v>
      </c>
      <c r="AA98">
        <f t="shared" si="20"/>
        <v>5.6091675728723711</v>
      </c>
      <c r="AB98">
        <f t="shared" si="20"/>
        <v>6.5340467071230917</v>
      </c>
      <c r="AC98">
        <f t="shared" si="20"/>
        <v>7.4900739638878608</v>
      </c>
      <c r="AD98">
        <f t="shared" si="20"/>
        <v>8.5649764256572727</v>
      </c>
      <c r="AE98">
        <f t="shared" si="20"/>
        <v>9.4518356765113669</v>
      </c>
      <c r="AF98">
        <f t="shared" si="20"/>
        <v>7.0249474960167557</v>
      </c>
      <c r="AG98">
        <f t="shared" si="20"/>
        <v>10.898145329003585</v>
      </c>
      <c r="AH98">
        <f t="shared" si="20"/>
        <v>9.4759697928582725</v>
      </c>
      <c r="AI98">
        <f t="shared" si="20"/>
        <v>7.6072264823142195</v>
      </c>
      <c r="AJ98">
        <f t="shared" si="20"/>
        <v>6.704578034934511</v>
      </c>
      <c r="AK98">
        <f t="shared" si="20"/>
        <v>5.5375101467817913</v>
      </c>
      <c r="AL98">
        <f t="shared" si="20"/>
        <v>4.8386095082322846</v>
      </c>
      <c r="AM98">
        <f t="shared" si="20"/>
        <v>3.3178731669391821</v>
      </c>
      <c r="AN98">
        <f t="shared" si="20"/>
        <v>2.6017347994964051</v>
      </c>
      <c r="AO98">
        <f t="shared" si="20"/>
        <v>0.99313903772933221</v>
      </c>
      <c r="AP98">
        <f t="shared" si="20"/>
        <v>6.942430332447282</v>
      </c>
      <c r="AQ98">
        <f t="shared" si="20"/>
        <v>0.69903528352633393</v>
      </c>
      <c r="AR98">
        <f t="shared" si="20"/>
        <v>7.916526439673377</v>
      </c>
      <c r="AS98">
        <f t="shared" si="20"/>
        <v>1.2501998429497614</v>
      </c>
      <c r="AT98">
        <f t="shared" si="20"/>
        <v>8.9177506211650108</v>
      </c>
      <c r="AU98">
        <f t="shared" si="20"/>
        <v>6.2353385010845415</v>
      </c>
      <c r="AV98">
        <f t="shared" si="20"/>
        <v>8.6509135787659055</v>
      </c>
      <c r="AW98">
        <f t="shared" si="20"/>
        <v>8.2074566766050268</v>
      </c>
      <c r="AX98">
        <f t="shared" si="20"/>
        <v>7.9279638772459888</v>
      </c>
      <c r="AY98">
        <f t="shared" si="20"/>
        <v>6.3585629496366352</v>
      </c>
      <c r="AZ98">
        <f t="shared" si="20"/>
        <v>5.4084419365349659</v>
      </c>
      <c r="BA98">
        <f t="shared" si="20"/>
        <v>4.557561910766875</v>
      </c>
      <c r="BB98">
        <f t="shared" si="20"/>
        <v>4.5994678733684484</v>
      </c>
      <c r="BC98">
        <f t="shared" si="20"/>
        <v>3.3750395334609853</v>
      </c>
      <c r="BD98">
        <f t="shared" si="20"/>
        <v>3.4127450362066538</v>
      </c>
      <c r="BE98">
        <f t="shared" si="20"/>
        <v>2.4188260479646795</v>
      </c>
      <c r="BF98">
        <f t="shared" si="20"/>
        <v>2.0493042987200489</v>
      </c>
      <c r="BG98">
        <f t="shared" si="20"/>
        <v>2.6089645196403208</v>
      </c>
      <c r="BH98">
        <f t="shared" si="20"/>
        <v>1.3901222309073369</v>
      </c>
      <c r="BI98">
        <f t="shared" si="20"/>
        <v>1.0044348583830356</v>
      </c>
      <c r="BJ98">
        <f t="shared" si="20"/>
        <v>5.0641544096242868</v>
      </c>
      <c r="BK98">
        <f t="shared" si="20"/>
        <v>9.601333816705889</v>
      </c>
      <c r="BL98">
        <f t="shared" si="20"/>
        <v>8.671185402850643</v>
      </c>
      <c r="BM98" t="e">
        <f t="shared" si="20"/>
        <v>#VALUE!</v>
      </c>
      <c r="BN98">
        <f t="shared" si="20"/>
        <v>-1.2071129331778048</v>
      </c>
      <c r="BO98">
        <f t="shared" ref="BO98:BS98" si="21">BO94+BO97</f>
        <v>-3.7126044322130083</v>
      </c>
      <c r="BP98">
        <f t="shared" si="21"/>
        <v>-1.1791947231241324</v>
      </c>
      <c r="BQ98">
        <f t="shared" si="21"/>
        <v>-3.709584004608089</v>
      </c>
      <c r="BR98">
        <f t="shared" si="21"/>
        <v>-1.078966433021691</v>
      </c>
      <c r="BS98">
        <f t="shared" si="21"/>
        <v>-2.3439865812571523</v>
      </c>
    </row>
    <row r="99" spans="1:71">
      <c r="A99" s="2" t="s">
        <v>18</v>
      </c>
      <c r="B99" t="s">
        <v>14</v>
      </c>
      <c r="C99">
        <f>C94-C97</f>
        <v>0.7597355926503766</v>
      </c>
      <c r="D99">
        <f t="shared" ref="D99:BO99" si="22">D94-D97</f>
        <v>0.231120295615379</v>
      </c>
      <c r="E99">
        <f t="shared" si="22"/>
        <v>35.4608635429475</v>
      </c>
      <c r="F99">
        <f t="shared" si="22"/>
        <v>0.24025778551272808</v>
      </c>
      <c r="G99">
        <f t="shared" si="22"/>
        <v>92.547529402566596</v>
      </c>
      <c r="H99">
        <f t="shared" si="22"/>
        <v>0.79926908927254847</v>
      </c>
      <c r="I99">
        <f t="shared" si="22"/>
        <v>18.431603768546115</v>
      </c>
      <c r="J99">
        <f t="shared" si="22"/>
        <v>9.4768546709964152</v>
      </c>
      <c r="K99">
        <f t="shared" si="22"/>
        <v>8.2231643234886338</v>
      </c>
      <c r="L99">
        <f t="shared" si="22"/>
        <v>18.026241363138755</v>
      </c>
      <c r="M99">
        <f t="shared" si="22"/>
        <v>8.8525225804259158</v>
      </c>
      <c r="N99">
        <f t="shared" si="22"/>
        <v>9.6973398299699216</v>
      </c>
      <c r="O99">
        <f t="shared" si="22"/>
        <v>9.8719336482041768</v>
      </c>
      <c r="P99">
        <f t="shared" si="22"/>
        <v>8.8865934811830805</v>
      </c>
      <c r="Q99">
        <f t="shared" si="22"/>
        <v>10.769299789297984</v>
      </c>
      <c r="R99">
        <f t="shared" si="22"/>
        <v>8.9757197772063346</v>
      </c>
      <c r="S99">
        <f t="shared" si="22"/>
        <v>9.7276192087485622</v>
      </c>
      <c r="T99">
        <f t="shared" si="22"/>
        <v>9.0316445661560838</v>
      </c>
      <c r="U99">
        <f t="shared" si="22"/>
        <v>10.161695548929982</v>
      </c>
      <c r="V99">
        <f t="shared" si="22"/>
        <v>9.9968912950327304</v>
      </c>
      <c r="W99">
        <f t="shared" si="22"/>
        <v>0.8721351872803631</v>
      </c>
      <c r="X99">
        <f t="shared" si="22"/>
        <v>2.0889729142434792</v>
      </c>
      <c r="Y99">
        <f t="shared" si="22"/>
        <v>2.9059440147046467</v>
      </c>
      <c r="Z99">
        <f t="shared" si="22"/>
        <v>3.6790760277152939</v>
      </c>
      <c r="AA99">
        <f t="shared" si="22"/>
        <v>4.6158324271276285</v>
      </c>
      <c r="AB99">
        <f t="shared" si="22"/>
        <v>5.5409532928769076</v>
      </c>
      <c r="AC99">
        <f t="shared" si="22"/>
        <v>6.3349260361121384</v>
      </c>
      <c r="AD99">
        <f t="shared" si="22"/>
        <v>7.3850235743427266</v>
      </c>
      <c r="AE99">
        <f t="shared" si="22"/>
        <v>8.2231643234886338</v>
      </c>
      <c r="AF99">
        <f t="shared" si="22"/>
        <v>5.7500525039832446</v>
      </c>
      <c r="AG99">
        <f t="shared" si="22"/>
        <v>9.4768546709964152</v>
      </c>
      <c r="AH99">
        <f t="shared" si="22"/>
        <v>8.1490302071417275</v>
      </c>
      <c r="AI99">
        <f t="shared" si="22"/>
        <v>6.4677735176857798</v>
      </c>
      <c r="AJ99">
        <f t="shared" si="22"/>
        <v>5.5954219650654897</v>
      </c>
      <c r="AK99">
        <f t="shared" si="22"/>
        <v>4.7124898532182087</v>
      </c>
      <c r="AL99">
        <f t="shared" si="22"/>
        <v>4.0613904917677157</v>
      </c>
      <c r="AM99">
        <f t="shared" si="22"/>
        <v>2.5071268330608181</v>
      </c>
      <c r="AN99">
        <f t="shared" si="22"/>
        <v>2.0232652005035949</v>
      </c>
      <c r="AO99">
        <f t="shared" si="22"/>
        <v>0.6568609622706677</v>
      </c>
      <c r="AP99">
        <f t="shared" si="22"/>
        <v>5.6575696675527176</v>
      </c>
      <c r="AQ99">
        <f t="shared" si="22"/>
        <v>0.30096471647366607</v>
      </c>
      <c r="AR99">
        <f t="shared" si="22"/>
        <v>6.5084735603266237</v>
      </c>
      <c r="AS99">
        <f t="shared" si="22"/>
        <v>0.72480015705023881</v>
      </c>
      <c r="AT99">
        <f t="shared" si="22"/>
        <v>7.6572493788349876</v>
      </c>
      <c r="AU99">
        <f t="shared" si="22"/>
        <v>5.1146614989154582</v>
      </c>
      <c r="AV99">
        <f t="shared" si="22"/>
        <v>7.4490864212340959</v>
      </c>
      <c r="AW99">
        <f t="shared" si="22"/>
        <v>7.1175433233949725</v>
      </c>
      <c r="AX99">
        <f t="shared" si="22"/>
        <v>6.8720361227540119</v>
      </c>
      <c r="AY99">
        <f t="shared" si="22"/>
        <v>5.3664370503633645</v>
      </c>
      <c r="AZ99">
        <f t="shared" si="22"/>
        <v>4.4165580634650334</v>
      </c>
      <c r="BA99">
        <f t="shared" si="22"/>
        <v>3.7174380892331254</v>
      </c>
      <c r="BB99">
        <f t="shared" si="22"/>
        <v>3.5255321266315516</v>
      </c>
      <c r="BC99">
        <f t="shared" si="22"/>
        <v>2.6499604665390151</v>
      </c>
      <c r="BD99">
        <f t="shared" si="22"/>
        <v>2.7122549637933462</v>
      </c>
      <c r="BE99">
        <f t="shared" si="22"/>
        <v>1.8811739520353203</v>
      </c>
      <c r="BF99">
        <f t="shared" si="22"/>
        <v>1.4256957012799509</v>
      </c>
      <c r="BG99">
        <f t="shared" si="22"/>
        <v>2.066035480359679</v>
      </c>
      <c r="BH99">
        <f t="shared" si="22"/>
        <v>0.9598777690926632</v>
      </c>
      <c r="BI99">
        <f t="shared" si="22"/>
        <v>0.62056514161696452</v>
      </c>
      <c r="BJ99">
        <f t="shared" si="22"/>
        <v>4.2608455903757125</v>
      </c>
      <c r="BK99">
        <f t="shared" si="22"/>
        <v>9.5099161832941057</v>
      </c>
      <c r="BL99">
        <f t="shared" si="22"/>
        <v>8.4038145971493563</v>
      </c>
      <c r="BM99" t="e">
        <f t="shared" si="22"/>
        <v>#VALUE!</v>
      </c>
      <c r="BN99">
        <f t="shared" si="22"/>
        <v>-1.6965892168221952</v>
      </c>
      <c r="BO99">
        <f t="shared" si="22"/>
        <v>-3.8680981927869942</v>
      </c>
      <c r="BP99">
        <f t="shared" ref="BP99:BS99" si="23">BP94-BP97</f>
        <v>-1.690121951875867</v>
      </c>
      <c r="BQ99">
        <f t="shared" si="23"/>
        <v>-3.9218686453919109</v>
      </c>
      <c r="BR99">
        <f t="shared" si="23"/>
        <v>-1.5893083419783089</v>
      </c>
      <c r="BS99">
        <f t="shared" si="23"/>
        <v>-2.7275888437428457</v>
      </c>
    </row>
  </sheetData>
  <mergeCells count="28">
    <mergeCell ref="I52:I53"/>
    <mergeCell ref="J52:L52"/>
    <mergeCell ref="M52:V52"/>
    <mergeCell ref="W52:AO52"/>
    <mergeCell ref="AP52:BM52"/>
    <mergeCell ref="BN52:BS52"/>
    <mergeCell ref="AP2:BM2"/>
    <mergeCell ref="BN2:BS2"/>
    <mergeCell ref="A52:A53"/>
    <mergeCell ref="B52:B53"/>
    <mergeCell ref="C52:C53"/>
    <mergeCell ref="D52:D53"/>
    <mergeCell ref="E52:E53"/>
    <mergeCell ref="F52:F53"/>
    <mergeCell ref="G52:G53"/>
    <mergeCell ref="H52:H53"/>
    <mergeCell ref="G2:G3"/>
    <mergeCell ref="H2:H3"/>
    <mergeCell ref="I2:I3"/>
    <mergeCell ref="J2:L2"/>
    <mergeCell ref="M2:V2"/>
    <mergeCell ref="W2:AO2"/>
    <mergeCell ref="A2:A3"/>
    <mergeCell ref="B2:B3"/>
    <mergeCell ref="C2:C3"/>
    <mergeCell ref="D2:D3"/>
    <mergeCell ref="E2:E3"/>
    <mergeCell ref="F2:F3"/>
  </mergeCells>
  <phoneticPr fontId="4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Z122"/>
  <sheetViews>
    <sheetView workbookViewId="0"/>
  </sheetViews>
  <sheetFormatPr defaultColWidth="8.875" defaultRowHeight="13.5"/>
  <cols>
    <col min="1" max="1" width="8.875" style="2"/>
    <col min="2" max="71" width="9" customWidth="1"/>
  </cols>
  <sheetData>
    <row r="1" spans="1:71">
      <c r="A1" s="2" t="s">
        <v>81</v>
      </c>
    </row>
    <row r="2" spans="1:71" s="1" customFormat="1">
      <c r="A2" s="30" t="s">
        <v>83</v>
      </c>
      <c r="B2" s="30" t="s">
        <v>59</v>
      </c>
      <c r="C2" s="31" t="s">
        <v>0</v>
      </c>
      <c r="D2" s="32" t="s">
        <v>33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5</v>
      </c>
      <c r="J2" s="31" t="s">
        <v>34</v>
      </c>
      <c r="K2" s="31"/>
      <c r="L2" s="31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 t="s">
        <v>7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 t="s">
        <v>61</v>
      </c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 t="s">
        <v>8</v>
      </c>
      <c r="BO2" s="29"/>
      <c r="BP2" s="29"/>
      <c r="BQ2" s="29"/>
      <c r="BR2" s="29"/>
      <c r="BS2" s="29"/>
    </row>
    <row r="3" spans="1:71" s="1" customFormat="1">
      <c r="A3" s="30"/>
      <c r="B3" s="30"/>
      <c r="C3" s="31"/>
      <c r="D3" s="32"/>
      <c r="E3" s="29"/>
      <c r="F3" s="29"/>
      <c r="G3" s="29"/>
      <c r="H3" s="29"/>
      <c r="I3" s="29"/>
      <c r="J3" s="11" t="s">
        <v>60</v>
      </c>
      <c r="K3" s="11" t="s">
        <v>31</v>
      </c>
      <c r="L3" s="23" t="s">
        <v>32</v>
      </c>
      <c r="M3" s="1">
        <v>1</v>
      </c>
      <c r="N3" s="1">
        <v>2</v>
      </c>
      <c r="O3" s="1">
        <v>3</v>
      </c>
      <c r="P3" s="1">
        <v>4</v>
      </c>
      <c r="Q3" s="1">
        <v>5</v>
      </c>
      <c r="R3" s="1">
        <v>6</v>
      </c>
      <c r="S3" s="1">
        <v>7</v>
      </c>
      <c r="T3" s="1">
        <v>8</v>
      </c>
      <c r="U3" s="1">
        <v>9</v>
      </c>
      <c r="V3" s="1">
        <v>10</v>
      </c>
      <c r="W3" s="1">
        <v>-9</v>
      </c>
      <c r="X3" s="1">
        <v>-8</v>
      </c>
      <c r="Y3" s="1">
        <v>-7</v>
      </c>
      <c r="Z3" s="1">
        <v>-6</v>
      </c>
      <c r="AA3" s="1">
        <v>-5</v>
      </c>
      <c r="AB3" s="1">
        <v>-4</v>
      </c>
      <c r="AC3" s="1">
        <v>-3</v>
      </c>
      <c r="AD3" s="1">
        <v>-2</v>
      </c>
      <c r="AE3" s="1">
        <v>-1</v>
      </c>
      <c r="AF3" s="1">
        <v>0</v>
      </c>
      <c r="AG3" s="1">
        <v>1</v>
      </c>
      <c r="AH3" s="1">
        <v>2</v>
      </c>
      <c r="AI3" s="1">
        <v>3</v>
      </c>
      <c r="AJ3" s="1">
        <v>4</v>
      </c>
      <c r="AK3" s="1">
        <v>5</v>
      </c>
      <c r="AL3" s="1">
        <v>6</v>
      </c>
      <c r="AM3" s="1">
        <v>7</v>
      </c>
      <c r="AN3" s="1">
        <v>8</v>
      </c>
      <c r="AO3" s="1">
        <v>9</v>
      </c>
      <c r="AP3" s="24">
        <v>1</v>
      </c>
      <c r="AQ3" s="1">
        <v>2</v>
      </c>
      <c r="AR3" s="1">
        <v>3</v>
      </c>
      <c r="AS3" s="1">
        <v>4</v>
      </c>
      <c r="AT3" s="1">
        <v>5</v>
      </c>
      <c r="AU3" s="1">
        <v>6</v>
      </c>
      <c r="AV3" s="1">
        <v>7</v>
      </c>
      <c r="AW3" s="1">
        <v>8</v>
      </c>
      <c r="AX3" s="1">
        <v>9</v>
      </c>
      <c r="AY3" s="1">
        <v>10</v>
      </c>
      <c r="AZ3" s="1">
        <v>11</v>
      </c>
      <c r="BA3" s="1">
        <v>12</v>
      </c>
      <c r="BB3" s="1">
        <v>13</v>
      </c>
      <c r="BC3" s="1">
        <v>14</v>
      </c>
      <c r="BD3" s="1">
        <v>15</v>
      </c>
      <c r="BE3" s="1">
        <v>16</v>
      </c>
      <c r="BF3" s="1">
        <v>17</v>
      </c>
      <c r="BG3" s="1">
        <v>18</v>
      </c>
      <c r="BH3" s="1">
        <v>19</v>
      </c>
      <c r="BI3" s="1">
        <v>20</v>
      </c>
      <c r="BJ3" s="1" t="s">
        <v>9</v>
      </c>
      <c r="BK3" s="12" t="s">
        <v>10</v>
      </c>
      <c r="BL3" s="12" t="s">
        <v>11</v>
      </c>
      <c r="BM3" s="12" t="s">
        <v>12</v>
      </c>
      <c r="BN3" s="1">
        <v>2</v>
      </c>
      <c r="BO3" s="1">
        <v>3</v>
      </c>
      <c r="BP3" s="1">
        <v>4</v>
      </c>
      <c r="BQ3" s="1">
        <v>5</v>
      </c>
      <c r="BR3" s="1">
        <v>6</v>
      </c>
      <c r="BS3" s="1">
        <v>7</v>
      </c>
    </row>
    <row r="4" spans="1:71">
      <c r="A4" s="8">
        <v>1</v>
      </c>
      <c r="B4">
        <v>100</v>
      </c>
      <c r="C4">
        <v>0.89359999999999995</v>
      </c>
      <c r="D4">
        <v>0.28060000000000002</v>
      </c>
      <c r="E4">
        <v>43.4343</v>
      </c>
      <c r="F4">
        <v>0.23350000000000001</v>
      </c>
      <c r="G4">
        <v>88.775499999999994</v>
      </c>
      <c r="H4">
        <v>0.98180000000000001</v>
      </c>
      <c r="I4">
        <v>21.25</v>
      </c>
      <c r="J4">
        <v>11</v>
      </c>
      <c r="K4">
        <v>13</v>
      </c>
      <c r="L4">
        <v>24</v>
      </c>
      <c r="M4">
        <v>10</v>
      </c>
      <c r="N4">
        <v>11</v>
      </c>
      <c r="O4">
        <v>9</v>
      </c>
      <c r="P4">
        <v>10</v>
      </c>
      <c r="Q4">
        <v>14</v>
      </c>
      <c r="R4">
        <v>10</v>
      </c>
      <c r="S4">
        <v>6</v>
      </c>
      <c r="T4">
        <v>11</v>
      </c>
      <c r="U4">
        <v>11</v>
      </c>
      <c r="V4">
        <v>8</v>
      </c>
      <c r="W4">
        <v>0</v>
      </c>
      <c r="X4">
        <v>0</v>
      </c>
      <c r="Y4">
        <v>2</v>
      </c>
      <c r="Z4">
        <v>5</v>
      </c>
      <c r="AA4">
        <v>11</v>
      </c>
      <c r="AB4">
        <v>1</v>
      </c>
      <c r="AC4">
        <v>6</v>
      </c>
      <c r="AD4">
        <v>15</v>
      </c>
      <c r="AE4">
        <v>13</v>
      </c>
      <c r="AF4">
        <v>2</v>
      </c>
      <c r="AG4">
        <v>11</v>
      </c>
      <c r="AH4">
        <v>11</v>
      </c>
      <c r="AI4">
        <v>7</v>
      </c>
      <c r="AJ4">
        <v>2</v>
      </c>
      <c r="AK4">
        <v>0</v>
      </c>
      <c r="AL4">
        <v>4</v>
      </c>
      <c r="AM4">
        <v>3</v>
      </c>
      <c r="AN4">
        <v>6</v>
      </c>
      <c r="AO4">
        <v>1</v>
      </c>
      <c r="AP4">
        <v>2</v>
      </c>
      <c r="AQ4">
        <v>6</v>
      </c>
      <c r="AR4">
        <v>2</v>
      </c>
      <c r="AS4">
        <v>6</v>
      </c>
      <c r="AT4">
        <v>6</v>
      </c>
      <c r="AU4">
        <v>5</v>
      </c>
      <c r="AV4">
        <v>4</v>
      </c>
      <c r="AW4">
        <v>7</v>
      </c>
      <c r="AX4">
        <v>11</v>
      </c>
      <c r="AY4">
        <v>4</v>
      </c>
      <c r="AZ4">
        <v>6</v>
      </c>
      <c r="BA4">
        <v>6</v>
      </c>
      <c r="BB4">
        <v>4</v>
      </c>
      <c r="BC4">
        <v>6</v>
      </c>
      <c r="BD4">
        <v>3</v>
      </c>
      <c r="BE4">
        <v>7</v>
      </c>
      <c r="BF4">
        <v>0</v>
      </c>
      <c r="BG4">
        <v>1</v>
      </c>
      <c r="BH4">
        <v>2</v>
      </c>
      <c r="BI4">
        <v>0</v>
      </c>
      <c r="BJ4">
        <v>2</v>
      </c>
      <c r="BK4">
        <v>9.68</v>
      </c>
      <c r="BL4">
        <v>9</v>
      </c>
      <c r="BM4">
        <v>9</v>
      </c>
      <c r="BN4">
        <v>-3.0283760000000002</v>
      </c>
      <c r="BO4">
        <v>-1.8891979999999999</v>
      </c>
      <c r="BP4">
        <v>-3.2019500000000001</v>
      </c>
      <c r="BQ4">
        <v>-2.3751920000000002</v>
      </c>
      <c r="BR4">
        <v>-2.2408899999999998</v>
      </c>
      <c r="BS4">
        <v>-2.5408930000000001</v>
      </c>
    </row>
    <row r="5" spans="1:71">
      <c r="A5" s="8">
        <v>2</v>
      </c>
      <c r="B5">
        <v>100</v>
      </c>
      <c r="C5">
        <v>0.22239999999999999</v>
      </c>
      <c r="D5">
        <v>0.27110000000000001</v>
      </c>
      <c r="E5">
        <v>40.404000000000003</v>
      </c>
      <c r="F5">
        <v>0.25840000000000002</v>
      </c>
      <c r="G5">
        <v>114.7959</v>
      </c>
      <c r="H5">
        <v>0.45279999999999998</v>
      </c>
      <c r="I5">
        <v>13.14</v>
      </c>
      <c r="J5">
        <v>2</v>
      </c>
      <c r="K5">
        <v>3</v>
      </c>
      <c r="L5">
        <v>5</v>
      </c>
      <c r="M5">
        <v>11</v>
      </c>
      <c r="N5">
        <v>9</v>
      </c>
      <c r="O5">
        <v>11</v>
      </c>
      <c r="P5">
        <v>10</v>
      </c>
      <c r="Q5">
        <v>11</v>
      </c>
      <c r="R5">
        <v>11</v>
      </c>
      <c r="S5">
        <v>9</v>
      </c>
      <c r="T5">
        <v>10</v>
      </c>
      <c r="U5">
        <v>8</v>
      </c>
      <c r="V5">
        <v>10</v>
      </c>
      <c r="W5">
        <v>2</v>
      </c>
      <c r="X5">
        <v>1</v>
      </c>
      <c r="Y5">
        <v>4</v>
      </c>
      <c r="Z5">
        <v>3</v>
      </c>
      <c r="AA5">
        <v>9</v>
      </c>
      <c r="AB5">
        <v>11</v>
      </c>
      <c r="AC5">
        <v>8</v>
      </c>
      <c r="AD5">
        <v>12</v>
      </c>
      <c r="AE5">
        <v>3</v>
      </c>
      <c r="AF5">
        <v>0</v>
      </c>
      <c r="AG5">
        <v>2</v>
      </c>
      <c r="AH5">
        <v>9</v>
      </c>
      <c r="AI5">
        <v>6</v>
      </c>
      <c r="AJ5">
        <v>7</v>
      </c>
      <c r="AK5">
        <v>6</v>
      </c>
      <c r="AL5">
        <v>8</v>
      </c>
      <c r="AM5">
        <v>6</v>
      </c>
      <c r="AN5">
        <v>1</v>
      </c>
      <c r="AO5">
        <v>2</v>
      </c>
      <c r="AP5">
        <v>0</v>
      </c>
      <c r="AQ5">
        <v>0</v>
      </c>
      <c r="AR5">
        <v>2</v>
      </c>
      <c r="AS5">
        <v>4</v>
      </c>
      <c r="AT5">
        <v>7</v>
      </c>
      <c r="AU5">
        <v>3</v>
      </c>
      <c r="AV5">
        <v>11</v>
      </c>
      <c r="AW5">
        <v>8</v>
      </c>
      <c r="AX5">
        <v>9</v>
      </c>
      <c r="AY5">
        <v>12</v>
      </c>
      <c r="AZ5">
        <v>10</v>
      </c>
      <c r="BA5">
        <v>6</v>
      </c>
      <c r="BB5">
        <v>3</v>
      </c>
      <c r="BC5">
        <v>3</v>
      </c>
      <c r="BD5">
        <v>3</v>
      </c>
      <c r="BE5">
        <v>2</v>
      </c>
      <c r="BF5">
        <v>2</v>
      </c>
      <c r="BG5">
        <v>3</v>
      </c>
      <c r="BH5">
        <v>0</v>
      </c>
      <c r="BI5">
        <v>1</v>
      </c>
      <c r="BJ5">
        <v>1</v>
      </c>
      <c r="BK5">
        <v>9.91</v>
      </c>
      <c r="BL5">
        <v>10</v>
      </c>
      <c r="BM5">
        <v>10</v>
      </c>
      <c r="BN5">
        <v>-3.6329150000000001</v>
      </c>
      <c r="BO5">
        <v>-4.0284069999999996</v>
      </c>
      <c r="BP5">
        <v>-3.8086470000000001</v>
      </c>
      <c r="BQ5">
        <v>-3.542011</v>
      </c>
      <c r="BR5">
        <v>-2.7045859999999999</v>
      </c>
      <c r="BS5">
        <v>-4.3564509999999999</v>
      </c>
    </row>
    <row r="6" spans="1:71" s="9" customFormat="1">
      <c r="A6" s="8" t="s">
        <v>29</v>
      </c>
      <c r="B6" s="9">
        <v>100</v>
      </c>
      <c r="C6" s="9">
        <v>0.17</v>
      </c>
      <c r="D6" s="9">
        <v>0.17510000000000001</v>
      </c>
      <c r="E6" s="9">
        <v>28.282800000000002</v>
      </c>
      <c r="F6" s="9">
        <v>0.28410000000000002</v>
      </c>
      <c r="G6" s="9">
        <v>105.6122</v>
      </c>
      <c r="H6" s="9">
        <v>0.69389999999999996</v>
      </c>
      <c r="I6" s="9">
        <v>12.86</v>
      </c>
      <c r="J6" s="9">
        <v>11</v>
      </c>
      <c r="K6" s="9">
        <v>11</v>
      </c>
      <c r="L6" s="9">
        <v>22</v>
      </c>
      <c r="M6" s="9">
        <v>10</v>
      </c>
      <c r="N6" s="9">
        <v>10</v>
      </c>
      <c r="O6" s="9">
        <v>12</v>
      </c>
      <c r="P6" s="9">
        <v>10</v>
      </c>
      <c r="Q6" s="9">
        <v>10</v>
      </c>
      <c r="R6" s="9">
        <v>9</v>
      </c>
      <c r="S6" s="9">
        <v>9</v>
      </c>
      <c r="T6" s="9">
        <v>9</v>
      </c>
      <c r="U6" s="9">
        <v>11</v>
      </c>
      <c r="V6" s="9">
        <v>10</v>
      </c>
      <c r="W6" s="9">
        <v>1</v>
      </c>
      <c r="X6" s="9">
        <v>2</v>
      </c>
      <c r="Y6" s="9">
        <v>4</v>
      </c>
      <c r="Z6" s="9">
        <v>2</v>
      </c>
      <c r="AA6" s="9">
        <v>6</v>
      </c>
      <c r="AB6" s="9">
        <v>8</v>
      </c>
      <c r="AC6" s="9">
        <v>8</v>
      </c>
      <c r="AD6" s="9">
        <v>7</v>
      </c>
      <c r="AE6" s="9">
        <v>11</v>
      </c>
      <c r="AF6" s="9">
        <v>0</v>
      </c>
      <c r="AG6" s="9">
        <v>11</v>
      </c>
      <c r="AH6" s="9">
        <v>9</v>
      </c>
      <c r="AI6" s="9">
        <v>9</v>
      </c>
      <c r="AJ6" s="9">
        <v>4</v>
      </c>
      <c r="AK6" s="9">
        <v>10</v>
      </c>
      <c r="AL6" s="9">
        <v>5</v>
      </c>
      <c r="AM6" s="9">
        <v>1</v>
      </c>
      <c r="AN6" s="9">
        <v>1</v>
      </c>
      <c r="AO6" s="9">
        <v>1</v>
      </c>
      <c r="AP6" s="9">
        <v>0</v>
      </c>
      <c r="AQ6" s="9">
        <v>0</v>
      </c>
      <c r="AR6" s="9">
        <v>1</v>
      </c>
      <c r="AS6" s="9">
        <v>3</v>
      </c>
      <c r="AT6" s="9">
        <v>8</v>
      </c>
      <c r="AU6" s="9">
        <v>7</v>
      </c>
      <c r="AV6" s="9">
        <v>12</v>
      </c>
      <c r="AW6" s="9">
        <v>5</v>
      </c>
      <c r="AX6" s="9">
        <v>11</v>
      </c>
      <c r="AY6" s="9">
        <v>11</v>
      </c>
      <c r="AZ6" s="9">
        <v>5</v>
      </c>
      <c r="BA6" s="9">
        <v>5</v>
      </c>
      <c r="BB6" s="9">
        <v>5</v>
      </c>
      <c r="BC6" s="9">
        <v>4</v>
      </c>
      <c r="BD6" s="9">
        <v>4</v>
      </c>
      <c r="BE6" s="9">
        <v>4</v>
      </c>
      <c r="BF6" s="9">
        <v>2</v>
      </c>
      <c r="BG6" s="9">
        <v>2</v>
      </c>
      <c r="BH6" s="9">
        <v>0</v>
      </c>
      <c r="BI6" s="9">
        <v>1</v>
      </c>
      <c r="BJ6" s="9">
        <v>0</v>
      </c>
      <c r="BK6" s="9">
        <v>9.7799999999999994</v>
      </c>
      <c r="BL6" s="9">
        <v>9</v>
      </c>
      <c r="BM6" s="9">
        <v>7</v>
      </c>
      <c r="BN6" s="9">
        <v>-3.625575</v>
      </c>
      <c r="BO6" s="9">
        <v>-4.0047560000000004</v>
      </c>
      <c r="BP6" s="9">
        <v>-4.1565110000000001</v>
      </c>
      <c r="BQ6" s="9">
        <v>-3.9584640000000002</v>
      </c>
      <c r="BR6" s="9">
        <v>-2.628628</v>
      </c>
      <c r="BS6" s="9">
        <v>-2.9657939999999998</v>
      </c>
    </row>
    <row r="7" spans="1:71">
      <c r="A7" s="8">
        <v>4</v>
      </c>
      <c r="B7">
        <v>100</v>
      </c>
      <c r="C7">
        <v>0.52749999999999997</v>
      </c>
      <c r="D7">
        <v>0.2651</v>
      </c>
      <c r="E7">
        <v>40.404000000000003</v>
      </c>
      <c r="F7">
        <v>0.307</v>
      </c>
      <c r="G7">
        <v>96.428600000000003</v>
      </c>
      <c r="H7">
        <v>0.80769999999999997</v>
      </c>
      <c r="I7">
        <v>14.5</v>
      </c>
      <c r="J7">
        <v>4</v>
      </c>
      <c r="K7">
        <v>13</v>
      </c>
      <c r="L7">
        <v>17</v>
      </c>
      <c r="M7">
        <v>10</v>
      </c>
      <c r="N7">
        <v>11</v>
      </c>
      <c r="O7">
        <v>13</v>
      </c>
      <c r="P7">
        <v>11</v>
      </c>
      <c r="Q7">
        <v>9</v>
      </c>
      <c r="R7">
        <v>7</v>
      </c>
      <c r="S7">
        <v>11</v>
      </c>
      <c r="T7">
        <v>9</v>
      </c>
      <c r="U7">
        <v>10</v>
      </c>
      <c r="V7">
        <v>9</v>
      </c>
      <c r="W7">
        <v>2</v>
      </c>
      <c r="X7">
        <v>0</v>
      </c>
      <c r="Y7">
        <v>5</v>
      </c>
      <c r="Z7">
        <v>3</v>
      </c>
      <c r="AA7">
        <v>6</v>
      </c>
      <c r="AB7">
        <v>4</v>
      </c>
      <c r="AC7">
        <v>9</v>
      </c>
      <c r="AD7">
        <v>9</v>
      </c>
      <c r="AE7">
        <v>13</v>
      </c>
      <c r="AF7">
        <v>1</v>
      </c>
      <c r="AG7">
        <v>4</v>
      </c>
      <c r="AH7">
        <v>12</v>
      </c>
      <c r="AI7">
        <v>12</v>
      </c>
      <c r="AJ7">
        <v>8</v>
      </c>
      <c r="AK7">
        <v>1</v>
      </c>
      <c r="AL7">
        <v>4</v>
      </c>
      <c r="AM7">
        <v>6</v>
      </c>
      <c r="AN7">
        <v>1</v>
      </c>
      <c r="AO7">
        <v>0</v>
      </c>
      <c r="AP7">
        <v>0</v>
      </c>
      <c r="AQ7">
        <v>0</v>
      </c>
      <c r="AR7">
        <v>0</v>
      </c>
      <c r="AS7">
        <v>7</v>
      </c>
      <c r="AT7">
        <v>10</v>
      </c>
      <c r="AU7">
        <v>5</v>
      </c>
      <c r="AV7">
        <v>8</v>
      </c>
      <c r="AW7">
        <v>5</v>
      </c>
      <c r="AX7">
        <v>11</v>
      </c>
      <c r="AY7">
        <v>9</v>
      </c>
      <c r="AZ7">
        <v>7</v>
      </c>
      <c r="BA7">
        <v>8</v>
      </c>
      <c r="BB7">
        <v>6</v>
      </c>
      <c r="BC7">
        <v>4</v>
      </c>
      <c r="BD7">
        <v>3</v>
      </c>
      <c r="BE7">
        <v>2</v>
      </c>
      <c r="BF7">
        <v>1</v>
      </c>
      <c r="BG7">
        <v>0</v>
      </c>
      <c r="BH7">
        <v>3</v>
      </c>
      <c r="BI7">
        <v>0</v>
      </c>
      <c r="BJ7">
        <v>1</v>
      </c>
      <c r="BK7">
        <v>9.69</v>
      </c>
      <c r="BL7">
        <v>9</v>
      </c>
      <c r="BM7">
        <v>9</v>
      </c>
      <c r="BN7">
        <v>-3.6843149999999998</v>
      </c>
      <c r="BO7">
        <v>-4.1094099999999996</v>
      </c>
      <c r="BP7">
        <v>-4.6454050000000002</v>
      </c>
      <c r="BQ7">
        <v>-2.8079580000000002</v>
      </c>
      <c r="BR7">
        <v>-1.7375929999999999</v>
      </c>
      <c r="BS7">
        <v>-3.287064</v>
      </c>
    </row>
    <row r="8" spans="1:71">
      <c r="A8" s="8">
        <v>5</v>
      </c>
      <c r="B8">
        <v>100</v>
      </c>
      <c r="C8">
        <v>0.77769999999999995</v>
      </c>
      <c r="D8">
        <v>0.24049999999999999</v>
      </c>
      <c r="E8">
        <v>37.373699999999999</v>
      </c>
      <c r="F8">
        <v>0.23569999999999999</v>
      </c>
      <c r="G8">
        <v>91.836699999999993</v>
      </c>
      <c r="H8">
        <v>0.73080000000000001</v>
      </c>
      <c r="I8">
        <v>19</v>
      </c>
      <c r="J8">
        <v>9</v>
      </c>
      <c r="K8">
        <v>7</v>
      </c>
      <c r="L8">
        <v>16</v>
      </c>
      <c r="M8">
        <v>11</v>
      </c>
      <c r="N8">
        <v>11</v>
      </c>
      <c r="O8">
        <v>11</v>
      </c>
      <c r="P8">
        <v>8</v>
      </c>
      <c r="Q8">
        <v>11</v>
      </c>
      <c r="R8">
        <v>12</v>
      </c>
      <c r="S8">
        <v>7</v>
      </c>
      <c r="T8">
        <v>12</v>
      </c>
      <c r="U8">
        <v>7</v>
      </c>
      <c r="V8">
        <v>10</v>
      </c>
      <c r="W8">
        <v>2</v>
      </c>
      <c r="X8">
        <v>2</v>
      </c>
      <c r="Y8">
        <v>4</v>
      </c>
      <c r="Z8">
        <v>1</v>
      </c>
      <c r="AA8">
        <v>4</v>
      </c>
      <c r="AB8">
        <v>8</v>
      </c>
      <c r="AC8">
        <v>11</v>
      </c>
      <c r="AD8">
        <v>7</v>
      </c>
      <c r="AE8">
        <v>7</v>
      </c>
      <c r="AF8">
        <v>6</v>
      </c>
      <c r="AG8">
        <v>9</v>
      </c>
      <c r="AH8">
        <v>8</v>
      </c>
      <c r="AI8">
        <v>9</v>
      </c>
      <c r="AJ8">
        <v>6</v>
      </c>
      <c r="AK8">
        <v>5</v>
      </c>
      <c r="AL8">
        <v>5</v>
      </c>
      <c r="AM8">
        <v>5</v>
      </c>
      <c r="AN8">
        <v>1</v>
      </c>
      <c r="AO8">
        <v>0</v>
      </c>
      <c r="AP8">
        <v>6</v>
      </c>
      <c r="AQ8">
        <v>2</v>
      </c>
      <c r="AR8">
        <v>3</v>
      </c>
      <c r="AS8">
        <v>8</v>
      </c>
      <c r="AT8">
        <v>6</v>
      </c>
      <c r="AU8">
        <v>6</v>
      </c>
      <c r="AV8">
        <v>7</v>
      </c>
      <c r="AW8">
        <v>4</v>
      </c>
      <c r="AX8">
        <v>3</v>
      </c>
      <c r="AY8">
        <v>3</v>
      </c>
      <c r="AZ8">
        <v>10</v>
      </c>
      <c r="BA8">
        <v>6</v>
      </c>
      <c r="BB8">
        <v>8</v>
      </c>
      <c r="BC8">
        <v>4</v>
      </c>
      <c r="BD8">
        <v>2</v>
      </c>
      <c r="BE8">
        <v>1</v>
      </c>
      <c r="BF8">
        <v>0</v>
      </c>
      <c r="BG8">
        <v>5</v>
      </c>
      <c r="BH8">
        <v>2</v>
      </c>
      <c r="BI8">
        <v>0</v>
      </c>
      <c r="BJ8">
        <v>4</v>
      </c>
      <c r="BK8">
        <v>9.64</v>
      </c>
      <c r="BL8">
        <v>9.5</v>
      </c>
      <c r="BM8">
        <v>11</v>
      </c>
      <c r="BN8">
        <v>-1.5593269999999999</v>
      </c>
      <c r="BO8">
        <v>-3.2170990000000002</v>
      </c>
      <c r="BP8">
        <v>-2.8932440000000001</v>
      </c>
      <c r="BQ8">
        <v>-1.338131</v>
      </c>
      <c r="BR8">
        <v>-2.2055349999999998</v>
      </c>
      <c r="BS8">
        <v>-1.0313889999999999</v>
      </c>
    </row>
    <row r="9" spans="1:71">
      <c r="A9" s="8">
        <v>6</v>
      </c>
      <c r="B9">
        <v>100</v>
      </c>
      <c r="C9">
        <v>0.45650000000000002</v>
      </c>
      <c r="D9">
        <v>0.29010000000000002</v>
      </c>
      <c r="E9">
        <v>43.4343</v>
      </c>
      <c r="F9">
        <v>0.24909999999999999</v>
      </c>
      <c r="G9">
        <v>119.3878</v>
      </c>
      <c r="H9">
        <v>0.3846</v>
      </c>
      <c r="I9">
        <v>14.29</v>
      </c>
      <c r="J9">
        <v>0</v>
      </c>
      <c r="K9">
        <v>0</v>
      </c>
      <c r="L9">
        <v>0</v>
      </c>
      <c r="M9">
        <v>12</v>
      </c>
      <c r="N9">
        <v>10</v>
      </c>
      <c r="O9">
        <v>11</v>
      </c>
      <c r="P9">
        <v>10</v>
      </c>
      <c r="Q9">
        <v>7</v>
      </c>
      <c r="R9">
        <v>10</v>
      </c>
      <c r="S9">
        <v>8</v>
      </c>
      <c r="T9">
        <v>10</v>
      </c>
      <c r="U9">
        <v>11</v>
      </c>
      <c r="V9">
        <v>11</v>
      </c>
      <c r="W9">
        <v>0</v>
      </c>
      <c r="X9">
        <v>1</v>
      </c>
      <c r="Y9">
        <v>8</v>
      </c>
      <c r="Z9">
        <v>7</v>
      </c>
      <c r="AA9">
        <v>5</v>
      </c>
      <c r="AB9">
        <v>11</v>
      </c>
      <c r="AC9">
        <v>8</v>
      </c>
      <c r="AD9">
        <v>12</v>
      </c>
      <c r="AE9">
        <v>0</v>
      </c>
      <c r="AF9">
        <v>0</v>
      </c>
      <c r="AG9">
        <v>0</v>
      </c>
      <c r="AH9">
        <v>3</v>
      </c>
      <c r="AI9">
        <v>12</v>
      </c>
      <c r="AJ9">
        <v>8</v>
      </c>
      <c r="AK9">
        <v>10</v>
      </c>
      <c r="AL9">
        <v>10</v>
      </c>
      <c r="AM9">
        <v>2</v>
      </c>
      <c r="AN9">
        <v>2</v>
      </c>
      <c r="AO9">
        <v>1</v>
      </c>
      <c r="AP9">
        <v>0</v>
      </c>
      <c r="AQ9">
        <v>0</v>
      </c>
      <c r="AR9">
        <v>0</v>
      </c>
      <c r="AS9">
        <v>2</v>
      </c>
      <c r="AT9">
        <v>5</v>
      </c>
      <c r="AU9">
        <v>7</v>
      </c>
      <c r="AV9">
        <v>8</v>
      </c>
      <c r="AW9">
        <v>10</v>
      </c>
      <c r="AX9">
        <v>10</v>
      </c>
      <c r="AY9">
        <v>15</v>
      </c>
      <c r="AZ9">
        <v>10</v>
      </c>
      <c r="BA9">
        <v>5</v>
      </c>
      <c r="BB9">
        <v>6</v>
      </c>
      <c r="BC9">
        <v>4</v>
      </c>
      <c r="BD9">
        <v>3</v>
      </c>
      <c r="BE9">
        <v>1</v>
      </c>
      <c r="BF9">
        <v>0</v>
      </c>
      <c r="BG9">
        <v>3</v>
      </c>
      <c r="BH9">
        <v>0</v>
      </c>
      <c r="BI9">
        <v>1</v>
      </c>
      <c r="BJ9">
        <v>0</v>
      </c>
      <c r="BK9">
        <v>9.89</v>
      </c>
      <c r="BL9">
        <v>10</v>
      </c>
      <c r="BM9">
        <v>10</v>
      </c>
      <c r="BN9">
        <v>-3.6696330000000001</v>
      </c>
      <c r="BO9">
        <v>-4.0793330000000001</v>
      </c>
      <c r="BP9">
        <v>-4.6348390000000004</v>
      </c>
      <c r="BQ9">
        <v>-4.6138529999999998</v>
      </c>
      <c r="BR9">
        <v>-4.241072</v>
      </c>
      <c r="BS9">
        <v>-4.0584449999999999</v>
      </c>
    </row>
    <row r="10" spans="1:71">
      <c r="A10" s="8">
        <v>7</v>
      </c>
      <c r="B10">
        <v>100</v>
      </c>
      <c r="C10">
        <v>0.1305</v>
      </c>
      <c r="D10">
        <v>0.25750000000000001</v>
      </c>
      <c r="E10">
        <v>38.383800000000001</v>
      </c>
      <c r="F10">
        <v>0.2361</v>
      </c>
      <c r="G10">
        <v>99.489800000000002</v>
      </c>
      <c r="H10">
        <v>0.96</v>
      </c>
      <c r="I10">
        <v>12.13</v>
      </c>
      <c r="J10">
        <v>7</v>
      </c>
      <c r="K10">
        <v>6</v>
      </c>
      <c r="L10">
        <v>13</v>
      </c>
      <c r="M10">
        <v>11</v>
      </c>
      <c r="N10">
        <v>10</v>
      </c>
      <c r="O10">
        <v>10</v>
      </c>
      <c r="P10">
        <v>10</v>
      </c>
      <c r="Q10">
        <v>11</v>
      </c>
      <c r="R10">
        <v>9</v>
      </c>
      <c r="S10">
        <v>9</v>
      </c>
      <c r="T10">
        <v>11</v>
      </c>
      <c r="U10">
        <v>9</v>
      </c>
      <c r="V10">
        <v>10</v>
      </c>
      <c r="W10">
        <v>1</v>
      </c>
      <c r="X10">
        <v>2</v>
      </c>
      <c r="Y10">
        <v>2</v>
      </c>
      <c r="Z10">
        <v>5</v>
      </c>
      <c r="AA10">
        <v>8</v>
      </c>
      <c r="AB10">
        <v>8</v>
      </c>
      <c r="AC10">
        <v>8</v>
      </c>
      <c r="AD10">
        <v>9</v>
      </c>
      <c r="AE10">
        <v>6</v>
      </c>
      <c r="AF10">
        <v>0</v>
      </c>
      <c r="AG10">
        <v>7</v>
      </c>
      <c r="AH10">
        <v>11</v>
      </c>
      <c r="AI10">
        <v>8</v>
      </c>
      <c r="AJ10">
        <v>11</v>
      </c>
      <c r="AK10">
        <v>3</v>
      </c>
      <c r="AL10">
        <v>4</v>
      </c>
      <c r="AM10">
        <v>3</v>
      </c>
      <c r="AN10">
        <v>4</v>
      </c>
      <c r="AO10">
        <v>0</v>
      </c>
      <c r="AP10">
        <v>0</v>
      </c>
      <c r="AQ10">
        <v>2</v>
      </c>
      <c r="AR10">
        <v>4</v>
      </c>
      <c r="AS10">
        <v>4</v>
      </c>
      <c r="AT10">
        <v>5</v>
      </c>
      <c r="AU10">
        <v>4</v>
      </c>
      <c r="AV10">
        <v>4</v>
      </c>
      <c r="AW10">
        <v>10</v>
      </c>
      <c r="AX10">
        <v>15</v>
      </c>
      <c r="AY10">
        <v>10</v>
      </c>
      <c r="AZ10">
        <v>9</v>
      </c>
      <c r="BA10">
        <v>3</v>
      </c>
      <c r="BB10">
        <v>6</v>
      </c>
      <c r="BC10">
        <v>2</v>
      </c>
      <c r="BD10">
        <v>0</v>
      </c>
      <c r="BE10">
        <v>3</v>
      </c>
      <c r="BF10">
        <v>4</v>
      </c>
      <c r="BG10">
        <v>3</v>
      </c>
      <c r="BH10">
        <v>0</v>
      </c>
      <c r="BI10">
        <v>0</v>
      </c>
      <c r="BJ10">
        <v>2</v>
      </c>
      <c r="BK10">
        <v>9.9</v>
      </c>
      <c r="BL10">
        <v>9</v>
      </c>
      <c r="BM10">
        <v>9</v>
      </c>
      <c r="BN10">
        <v>-3.6182310000000002</v>
      </c>
      <c r="BO10">
        <v>-3.284837</v>
      </c>
      <c r="BP10">
        <v>-2.8993890000000002</v>
      </c>
      <c r="BQ10">
        <v>-3.1226889999999998</v>
      </c>
      <c r="BR10">
        <v>-2.8966569999999998</v>
      </c>
      <c r="BS10">
        <v>-3.7533590000000001</v>
      </c>
    </row>
    <row r="11" spans="1:71">
      <c r="A11" s="8">
        <v>8</v>
      </c>
      <c r="B11">
        <v>100</v>
      </c>
      <c r="C11">
        <v>0.75070000000000003</v>
      </c>
      <c r="D11">
        <v>0.22040000000000001</v>
      </c>
      <c r="E11">
        <v>33.333300000000001</v>
      </c>
      <c r="F11">
        <v>0.28389999999999999</v>
      </c>
      <c r="G11">
        <v>101.0204</v>
      </c>
      <c r="H11">
        <v>0.77549999999999997</v>
      </c>
      <c r="I11">
        <v>21.75</v>
      </c>
      <c r="J11">
        <v>8</v>
      </c>
      <c r="K11">
        <v>8</v>
      </c>
      <c r="L11">
        <v>16</v>
      </c>
      <c r="M11">
        <v>12</v>
      </c>
      <c r="N11">
        <v>7</v>
      </c>
      <c r="O11">
        <v>10</v>
      </c>
      <c r="P11">
        <v>8</v>
      </c>
      <c r="Q11">
        <v>13</v>
      </c>
      <c r="R11">
        <v>11</v>
      </c>
      <c r="S11">
        <v>9</v>
      </c>
      <c r="T11">
        <v>11</v>
      </c>
      <c r="U11">
        <v>8</v>
      </c>
      <c r="V11">
        <v>11</v>
      </c>
      <c r="W11">
        <v>2</v>
      </c>
      <c r="X11">
        <v>4</v>
      </c>
      <c r="Y11">
        <v>3</v>
      </c>
      <c r="Z11">
        <v>1</v>
      </c>
      <c r="AA11">
        <v>5</v>
      </c>
      <c r="AB11">
        <v>6</v>
      </c>
      <c r="AC11">
        <v>9</v>
      </c>
      <c r="AD11">
        <v>11</v>
      </c>
      <c r="AE11">
        <v>8</v>
      </c>
      <c r="AF11">
        <v>0</v>
      </c>
      <c r="AG11">
        <v>8</v>
      </c>
      <c r="AH11">
        <v>12</v>
      </c>
      <c r="AI11">
        <v>6</v>
      </c>
      <c r="AJ11">
        <v>11</v>
      </c>
      <c r="AK11">
        <v>7</v>
      </c>
      <c r="AL11">
        <v>2</v>
      </c>
      <c r="AM11">
        <v>0</v>
      </c>
      <c r="AN11">
        <v>3</v>
      </c>
      <c r="AO11">
        <v>2</v>
      </c>
      <c r="AP11">
        <v>0</v>
      </c>
      <c r="AQ11">
        <v>0</v>
      </c>
      <c r="AR11">
        <v>2</v>
      </c>
      <c r="AS11">
        <v>2</v>
      </c>
      <c r="AT11">
        <v>7</v>
      </c>
      <c r="AU11">
        <v>7</v>
      </c>
      <c r="AV11">
        <v>14</v>
      </c>
      <c r="AW11">
        <v>10</v>
      </c>
      <c r="AX11">
        <v>13</v>
      </c>
      <c r="AY11">
        <v>7</v>
      </c>
      <c r="AZ11">
        <v>9</v>
      </c>
      <c r="BA11">
        <v>4</v>
      </c>
      <c r="BB11">
        <v>3</v>
      </c>
      <c r="BC11">
        <v>4</v>
      </c>
      <c r="BD11">
        <v>2</v>
      </c>
      <c r="BE11">
        <v>0</v>
      </c>
      <c r="BF11">
        <v>0</v>
      </c>
      <c r="BG11">
        <v>0</v>
      </c>
      <c r="BH11">
        <v>1</v>
      </c>
      <c r="BI11">
        <v>0</v>
      </c>
      <c r="BJ11">
        <v>5</v>
      </c>
      <c r="BK11">
        <v>9.67</v>
      </c>
      <c r="BL11">
        <v>9</v>
      </c>
      <c r="BM11">
        <v>7</v>
      </c>
      <c r="BN11">
        <v>-3.7210570000000001</v>
      </c>
      <c r="BO11">
        <v>-4.1317589999999997</v>
      </c>
      <c r="BP11">
        <v>-3.9821369999999998</v>
      </c>
      <c r="BQ11">
        <v>-4.4836460000000002</v>
      </c>
      <c r="BR11">
        <v>-3.3767800000000001</v>
      </c>
      <c r="BS11">
        <v>-3.5787529999999999</v>
      </c>
    </row>
    <row r="12" spans="1:71">
      <c r="A12" s="8">
        <v>9</v>
      </c>
      <c r="B12">
        <v>100</v>
      </c>
      <c r="C12">
        <v>0.58830000000000005</v>
      </c>
      <c r="D12">
        <v>0.23499999999999999</v>
      </c>
      <c r="E12">
        <v>36.363599999999998</v>
      </c>
      <c r="F12">
        <v>0.2777</v>
      </c>
      <c r="G12">
        <v>111.7347</v>
      </c>
      <c r="H12">
        <v>0.50980000000000003</v>
      </c>
      <c r="I12">
        <v>14.14</v>
      </c>
      <c r="J12">
        <v>10</v>
      </c>
      <c r="K12">
        <v>12</v>
      </c>
      <c r="L12">
        <v>22</v>
      </c>
      <c r="M12">
        <v>10</v>
      </c>
      <c r="N12">
        <v>10</v>
      </c>
      <c r="O12">
        <v>8</v>
      </c>
      <c r="P12">
        <v>13</v>
      </c>
      <c r="Q12">
        <v>13</v>
      </c>
      <c r="R12">
        <v>8</v>
      </c>
      <c r="S12">
        <v>9</v>
      </c>
      <c r="T12">
        <v>9</v>
      </c>
      <c r="U12">
        <v>10</v>
      </c>
      <c r="V12">
        <v>10</v>
      </c>
      <c r="W12">
        <v>3</v>
      </c>
      <c r="X12">
        <v>0</v>
      </c>
      <c r="Y12">
        <v>4</v>
      </c>
      <c r="Z12">
        <v>4</v>
      </c>
      <c r="AA12">
        <v>3</v>
      </c>
      <c r="AB12">
        <v>9</v>
      </c>
      <c r="AC12">
        <v>5</v>
      </c>
      <c r="AD12">
        <v>8</v>
      </c>
      <c r="AE12">
        <v>12</v>
      </c>
      <c r="AF12">
        <v>3</v>
      </c>
      <c r="AG12">
        <v>10</v>
      </c>
      <c r="AH12">
        <v>9</v>
      </c>
      <c r="AI12">
        <v>9</v>
      </c>
      <c r="AJ12">
        <v>6</v>
      </c>
      <c r="AK12">
        <v>6</v>
      </c>
      <c r="AL12">
        <v>4</v>
      </c>
      <c r="AM12">
        <v>2</v>
      </c>
      <c r="AN12">
        <v>1</v>
      </c>
      <c r="AO12">
        <v>2</v>
      </c>
      <c r="AP12">
        <v>3</v>
      </c>
      <c r="AQ12">
        <v>4</v>
      </c>
      <c r="AR12">
        <v>5</v>
      </c>
      <c r="AS12">
        <v>1</v>
      </c>
      <c r="AT12">
        <v>7</v>
      </c>
      <c r="AU12">
        <v>2</v>
      </c>
      <c r="AV12">
        <v>9</v>
      </c>
      <c r="AW12">
        <v>13</v>
      </c>
      <c r="AX12">
        <v>5</v>
      </c>
      <c r="AY12">
        <v>4</v>
      </c>
      <c r="AZ12">
        <v>6</v>
      </c>
      <c r="BA12">
        <v>6</v>
      </c>
      <c r="BB12">
        <v>7</v>
      </c>
      <c r="BC12">
        <v>3</v>
      </c>
      <c r="BD12">
        <v>2</v>
      </c>
      <c r="BE12">
        <v>1</v>
      </c>
      <c r="BF12">
        <v>1</v>
      </c>
      <c r="BG12">
        <v>3</v>
      </c>
      <c r="BH12">
        <v>2</v>
      </c>
      <c r="BI12">
        <v>3</v>
      </c>
      <c r="BJ12">
        <v>3</v>
      </c>
      <c r="BK12">
        <v>9.8699999999999992</v>
      </c>
      <c r="BL12">
        <v>9</v>
      </c>
      <c r="BM12">
        <v>8</v>
      </c>
      <c r="BN12">
        <v>-2.6247370000000001</v>
      </c>
      <c r="BO12">
        <v>-2.524267</v>
      </c>
      <c r="BP12">
        <v>-2.1158290000000002</v>
      </c>
      <c r="BQ12">
        <v>-3.6055890000000002</v>
      </c>
      <c r="BR12">
        <v>-2.022411</v>
      </c>
      <c r="BS12">
        <v>-3.539434</v>
      </c>
    </row>
    <row r="13" spans="1:71">
      <c r="A13" s="8">
        <v>10</v>
      </c>
      <c r="B13">
        <v>100</v>
      </c>
      <c r="C13">
        <v>0.43680000000000002</v>
      </c>
      <c r="D13">
        <v>0.3009</v>
      </c>
      <c r="E13">
        <v>44.444400000000002</v>
      </c>
      <c r="F13">
        <v>0.22559999999999999</v>
      </c>
      <c r="G13">
        <v>117.8571</v>
      </c>
      <c r="H13">
        <v>0.43140000000000001</v>
      </c>
      <c r="I13">
        <v>14.29</v>
      </c>
      <c r="J13">
        <v>0</v>
      </c>
      <c r="K13">
        <v>2</v>
      </c>
      <c r="L13">
        <v>2</v>
      </c>
      <c r="M13">
        <v>11</v>
      </c>
      <c r="N13">
        <v>12</v>
      </c>
      <c r="O13">
        <v>8</v>
      </c>
      <c r="P13">
        <v>12</v>
      </c>
      <c r="Q13">
        <v>10</v>
      </c>
      <c r="R13">
        <v>9</v>
      </c>
      <c r="S13">
        <v>9</v>
      </c>
      <c r="T13">
        <v>8</v>
      </c>
      <c r="U13">
        <v>10</v>
      </c>
      <c r="V13">
        <v>11</v>
      </c>
      <c r="W13">
        <v>1</v>
      </c>
      <c r="X13">
        <v>4</v>
      </c>
      <c r="Y13">
        <v>4</v>
      </c>
      <c r="Z13">
        <v>6</v>
      </c>
      <c r="AA13">
        <v>7</v>
      </c>
      <c r="AB13">
        <v>6</v>
      </c>
      <c r="AC13">
        <v>12</v>
      </c>
      <c r="AD13">
        <v>8</v>
      </c>
      <c r="AE13">
        <v>2</v>
      </c>
      <c r="AF13">
        <v>1</v>
      </c>
      <c r="AG13">
        <v>0</v>
      </c>
      <c r="AH13">
        <v>6</v>
      </c>
      <c r="AI13">
        <v>8</v>
      </c>
      <c r="AJ13">
        <v>12</v>
      </c>
      <c r="AK13">
        <v>11</v>
      </c>
      <c r="AL13">
        <v>7</v>
      </c>
      <c r="AM13">
        <v>3</v>
      </c>
      <c r="AN13">
        <v>2</v>
      </c>
      <c r="AO13">
        <v>0</v>
      </c>
      <c r="AP13">
        <v>0</v>
      </c>
      <c r="AQ13">
        <v>0</v>
      </c>
      <c r="AR13">
        <v>1</v>
      </c>
      <c r="AS13">
        <v>2</v>
      </c>
      <c r="AT13">
        <v>2</v>
      </c>
      <c r="AU13">
        <v>8</v>
      </c>
      <c r="AV13">
        <v>6</v>
      </c>
      <c r="AW13">
        <v>14</v>
      </c>
      <c r="AX13">
        <v>15</v>
      </c>
      <c r="AY13">
        <v>5</v>
      </c>
      <c r="AZ13">
        <v>10</v>
      </c>
      <c r="BA13">
        <v>10</v>
      </c>
      <c r="BB13">
        <v>7</v>
      </c>
      <c r="BC13">
        <v>3</v>
      </c>
      <c r="BD13">
        <v>1</v>
      </c>
      <c r="BE13">
        <v>1</v>
      </c>
      <c r="BF13">
        <v>2</v>
      </c>
      <c r="BG13">
        <v>0</v>
      </c>
      <c r="BH13">
        <v>1</v>
      </c>
      <c r="BI13">
        <v>2</v>
      </c>
      <c r="BJ13">
        <v>0</v>
      </c>
      <c r="BK13">
        <v>9.94</v>
      </c>
      <c r="BL13">
        <v>9</v>
      </c>
      <c r="BM13">
        <v>9</v>
      </c>
      <c r="BN13">
        <v>-3.6696309999999999</v>
      </c>
      <c r="BO13">
        <v>-4.1164940000000003</v>
      </c>
      <c r="BP13">
        <v>-4.3237389999999998</v>
      </c>
      <c r="BQ13">
        <v>-4.5453380000000001</v>
      </c>
      <c r="BR13">
        <v>-5.172936</v>
      </c>
      <c r="BS13">
        <v>-3.8402250000000002</v>
      </c>
    </row>
    <row r="14" spans="1:71">
      <c r="A14" s="8">
        <v>11</v>
      </c>
      <c r="B14">
        <v>100</v>
      </c>
      <c r="C14">
        <v>0.17399999999999999</v>
      </c>
      <c r="D14">
        <v>0.24679999999999999</v>
      </c>
      <c r="E14">
        <v>37.373699999999999</v>
      </c>
      <c r="F14">
        <v>0.2228</v>
      </c>
      <c r="G14">
        <v>108.6735</v>
      </c>
      <c r="H14">
        <v>0.64</v>
      </c>
      <c r="I14">
        <v>15.33</v>
      </c>
      <c r="J14">
        <v>3</v>
      </c>
      <c r="K14">
        <v>6</v>
      </c>
      <c r="L14">
        <v>9</v>
      </c>
      <c r="M14">
        <v>11</v>
      </c>
      <c r="N14">
        <v>11</v>
      </c>
      <c r="O14">
        <v>9</v>
      </c>
      <c r="P14">
        <v>11</v>
      </c>
      <c r="Q14">
        <v>9</v>
      </c>
      <c r="R14">
        <v>10</v>
      </c>
      <c r="S14">
        <v>9</v>
      </c>
      <c r="T14">
        <v>10</v>
      </c>
      <c r="U14">
        <v>11</v>
      </c>
      <c r="V14">
        <v>9</v>
      </c>
      <c r="W14">
        <v>1</v>
      </c>
      <c r="X14">
        <v>2</v>
      </c>
      <c r="Y14">
        <v>4</v>
      </c>
      <c r="Z14">
        <v>4</v>
      </c>
      <c r="AA14">
        <v>13</v>
      </c>
      <c r="AB14">
        <v>6</v>
      </c>
      <c r="AC14">
        <v>5</v>
      </c>
      <c r="AD14">
        <v>9</v>
      </c>
      <c r="AE14">
        <v>6</v>
      </c>
      <c r="AF14">
        <v>0</v>
      </c>
      <c r="AG14">
        <v>3</v>
      </c>
      <c r="AH14">
        <v>10</v>
      </c>
      <c r="AI14">
        <v>9</v>
      </c>
      <c r="AJ14">
        <v>9</v>
      </c>
      <c r="AK14">
        <v>8</v>
      </c>
      <c r="AL14">
        <v>3</v>
      </c>
      <c r="AM14">
        <v>4</v>
      </c>
      <c r="AN14">
        <v>3</v>
      </c>
      <c r="AO14">
        <v>1</v>
      </c>
      <c r="AP14">
        <v>0</v>
      </c>
      <c r="AQ14">
        <v>2</v>
      </c>
      <c r="AR14">
        <v>7</v>
      </c>
      <c r="AS14">
        <v>4</v>
      </c>
      <c r="AT14">
        <v>5</v>
      </c>
      <c r="AU14">
        <v>8</v>
      </c>
      <c r="AV14">
        <v>8</v>
      </c>
      <c r="AW14">
        <v>4</v>
      </c>
      <c r="AX14">
        <v>8</v>
      </c>
      <c r="AY14">
        <v>8</v>
      </c>
      <c r="AZ14">
        <v>8</v>
      </c>
      <c r="BA14">
        <v>7</v>
      </c>
      <c r="BB14">
        <v>5</v>
      </c>
      <c r="BC14">
        <v>3</v>
      </c>
      <c r="BD14">
        <v>3</v>
      </c>
      <c r="BE14">
        <v>1</v>
      </c>
      <c r="BF14">
        <v>2</v>
      </c>
      <c r="BG14">
        <v>1</v>
      </c>
      <c r="BH14">
        <v>1</v>
      </c>
      <c r="BI14">
        <v>2</v>
      </c>
      <c r="BJ14">
        <v>3</v>
      </c>
      <c r="BK14">
        <v>9.66</v>
      </c>
      <c r="BL14">
        <v>9</v>
      </c>
      <c r="BM14" t="s">
        <v>20</v>
      </c>
      <c r="BN14">
        <v>-3.625572</v>
      </c>
      <c r="BO14">
        <v>-3.295188</v>
      </c>
      <c r="BP14">
        <v>-1.762138</v>
      </c>
      <c r="BQ14">
        <v>-2.8775849999999998</v>
      </c>
      <c r="BR14">
        <v>-2.7432590000000001</v>
      </c>
      <c r="BS14">
        <v>-1.9909349999999999</v>
      </c>
    </row>
    <row r="15" spans="1:71">
      <c r="A15" s="8">
        <v>12</v>
      </c>
      <c r="B15">
        <v>100</v>
      </c>
      <c r="C15">
        <v>0.86739999999999995</v>
      </c>
      <c r="D15">
        <v>0.24859999999999999</v>
      </c>
      <c r="E15">
        <v>37.373699999999999</v>
      </c>
      <c r="F15">
        <v>0.24110000000000001</v>
      </c>
      <c r="G15">
        <v>99.489800000000002</v>
      </c>
      <c r="H15">
        <v>0.76919999999999999</v>
      </c>
      <c r="I15">
        <v>15.4</v>
      </c>
      <c r="J15">
        <v>6</v>
      </c>
      <c r="K15">
        <v>5</v>
      </c>
      <c r="L15">
        <v>11</v>
      </c>
      <c r="M15">
        <v>13</v>
      </c>
      <c r="N15">
        <v>11</v>
      </c>
      <c r="O15">
        <v>11</v>
      </c>
      <c r="P15">
        <v>8</v>
      </c>
      <c r="Q15">
        <v>12</v>
      </c>
      <c r="R15">
        <v>9</v>
      </c>
      <c r="S15">
        <v>9</v>
      </c>
      <c r="T15">
        <v>6</v>
      </c>
      <c r="U15">
        <v>10</v>
      </c>
      <c r="V15">
        <v>11</v>
      </c>
      <c r="W15">
        <v>1</v>
      </c>
      <c r="X15">
        <v>3</v>
      </c>
      <c r="Y15">
        <v>3</v>
      </c>
      <c r="Z15">
        <v>5</v>
      </c>
      <c r="AA15">
        <v>4</v>
      </c>
      <c r="AB15">
        <v>11</v>
      </c>
      <c r="AC15">
        <v>10</v>
      </c>
      <c r="AD15">
        <v>8</v>
      </c>
      <c r="AE15">
        <v>5</v>
      </c>
      <c r="AF15">
        <v>1</v>
      </c>
      <c r="AG15">
        <v>6</v>
      </c>
      <c r="AH15">
        <v>8</v>
      </c>
      <c r="AI15">
        <v>8</v>
      </c>
      <c r="AJ15">
        <v>10</v>
      </c>
      <c r="AK15">
        <v>3</v>
      </c>
      <c r="AL15">
        <v>7</v>
      </c>
      <c r="AM15">
        <v>1</v>
      </c>
      <c r="AN15">
        <v>5</v>
      </c>
      <c r="AO15">
        <v>1</v>
      </c>
      <c r="AP15">
        <v>1</v>
      </c>
      <c r="AQ15">
        <v>1</v>
      </c>
      <c r="AR15">
        <v>6</v>
      </c>
      <c r="AS15">
        <v>4</v>
      </c>
      <c r="AT15">
        <v>5</v>
      </c>
      <c r="AU15">
        <v>10</v>
      </c>
      <c r="AV15">
        <v>5</v>
      </c>
      <c r="AW15">
        <v>10</v>
      </c>
      <c r="AX15">
        <v>7</v>
      </c>
      <c r="AY15">
        <v>7</v>
      </c>
      <c r="AZ15">
        <v>7</v>
      </c>
      <c r="BA15">
        <v>5</v>
      </c>
      <c r="BB15">
        <v>5</v>
      </c>
      <c r="BC15">
        <v>3</v>
      </c>
      <c r="BD15">
        <v>2</v>
      </c>
      <c r="BE15">
        <v>0</v>
      </c>
      <c r="BF15">
        <v>5</v>
      </c>
      <c r="BG15">
        <v>1</v>
      </c>
      <c r="BH15">
        <v>0</v>
      </c>
      <c r="BI15">
        <v>2</v>
      </c>
      <c r="BJ15">
        <v>4</v>
      </c>
      <c r="BK15">
        <v>9.73</v>
      </c>
      <c r="BL15">
        <v>9</v>
      </c>
      <c r="BM15" t="s">
        <v>19</v>
      </c>
      <c r="BN15">
        <v>-3.3790960000000001</v>
      </c>
      <c r="BO15">
        <v>-3.7560069999999999</v>
      </c>
      <c r="BP15">
        <v>-2.362193</v>
      </c>
      <c r="BQ15">
        <v>-3.210035</v>
      </c>
      <c r="BR15">
        <v>-2.9988839999999999</v>
      </c>
      <c r="BS15">
        <v>-1.2294020000000001</v>
      </c>
    </row>
    <row r="16" spans="1:71">
      <c r="A16" s="8">
        <v>13</v>
      </c>
      <c r="B16">
        <v>100</v>
      </c>
      <c r="C16">
        <v>0.6169</v>
      </c>
      <c r="D16">
        <v>0.2671</v>
      </c>
      <c r="E16">
        <v>40.404000000000003</v>
      </c>
      <c r="F16">
        <v>0.223</v>
      </c>
      <c r="G16">
        <v>87.244900000000001</v>
      </c>
      <c r="H16">
        <v>1.1599999999999999</v>
      </c>
      <c r="I16">
        <v>18.600000000000001</v>
      </c>
      <c r="J16">
        <v>10</v>
      </c>
      <c r="K16">
        <v>14</v>
      </c>
      <c r="L16">
        <v>24</v>
      </c>
      <c r="M16">
        <v>9</v>
      </c>
      <c r="N16">
        <v>10</v>
      </c>
      <c r="O16">
        <v>14</v>
      </c>
      <c r="P16">
        <v>8</v>
      </c>
      <c r="Q16">
        <v>11</v>
      </c>
      <c r="R16">
        <v>9</v>
      </c>
      <c r="S16">
        <v>12</v>
      </c>
      <c r="T16">
        <v>9</v>
      </c>
      <c r="U16">
        <v>9</v>
      </c>
      <c r="V16">
        <v>9</v>
      </c>
      <c r="W16">
        <v>1</v>
      </c>
      <c r="X16">
        <v>1</v>
      </c>
      <c r="Y16">
        <v>2</v>
      </c>
      <c r="Z16">
        <v>3</v>
      </c>
      <c r="AA16">
        <v>4</v>
      </c>
      <c r="AB16">
        <v>9</v>
      </c>
      <c r="AC16">
        <v>3</v>
      </c>
      <c r="AD16">
        <v>12</v>
      </c>
      <c r="AE16">
        <v>14</v>
      </c>
      <c r="AF16">
        <v>0</v>
      </c>
      <c r="AG16">
        <v>10</v>
      </c>
      <c r="AH16">
        <v>13</v>
      </c>
      <c r="AI16">
        <v>11</v>
      </c>
      <c r="AJ16">
        <v>8</v>
      </c>
      <c r="AK16">
        <v>5</v>
      </c>
      <c r="AL16">
        <v>2</v>
      </c>
      <c r="AM16">
        <v>2</v>
      </c>
      <c r="AN16">
        <v>0</v>
      </c>
      <c r="AO16">
        <v>0</v>
      </c>
      <c r="AP16">
        <v>0</v>
      </c>
      <c r="AQ16">
        <v>3</v>
      </c>
      <c r="AR16">
        <v>7</v>
      </c>
      <c r="AS16">
        <v>6</v>
      </c>
      <c r="AT16">
        <v>8</v>
      </c>
      <c r="AU16">
        <v>6</v>
      </c>
      <c r="AV16">
        <v>7</v>
      </c>
      <c r="AW16">
        <v>4</v>
      </c>
      <c r="AX16">
        <v>10</v>
      </c>
      <c r="AY16">
        <v>8</v>
      </c>
      <c r="AZ16">
        <v>5</v>
      </c>
      <c r="BA16">
        <v>6</v>
      </c>
      <c r="BB16">
        <v>2</v>
      </c>
      <c r="BC16">
        <v>2</v>
      </c>
      <c r="BD16">
        <v>1</v>
      </c>
      <c r="BE16">
        <v>2</v>
      </c>
      <c r="BF16">
        <v>2</v>
      </c>
      <c r="BG16">
        <v>2</v>
      </c>
      <c r="BH16">
        <v>2</v>
      </c>
      <c r="BI16">
        <v>1</v>
      </c>
      <c r="BJ16">
        <v>6</v>
      </c>
      <c r="BK16">
        <v>9.7799999999999994</v>
      </c>
      <c r="BL16">
        <v>9</v>
      </c>
      <c r="BM16">
        <v>9</v>
      </c>
      <c r="BN16">
        <v>-3.7063540000000001</v>
      </c>
      <c r="BO16">
        <v>-3.059231</v>
      </c>
      <c r="BP16">
        <v>-1.7675730000000001</v>
      </c>
      <c r="BQ16">
        <v>-2.1651699999999998</v>
      </c>
      <c r="BR16">
        <v>-1.3680030000000001</v>
      </c>
      <c r="BS16">
        <v>-1.112131</v>
      </c>
    </row>
    <row r="17" spans="1:78">
      <c r="A17" s="8">
        <v>14</v>
      </c>
      <c r="B17">
        <v>100</v>
      </c>
      <c r="C17">
        <v>0.26190000000000002</v>
      </c>
      <c r="D17">
        <v>0.25230000000000002</v>
      </c>
      <c r="E17">
        <v>39.393900000000002</v>
      </c>
      <c r="F17">
        <v>0.2283</v>
      </c>
      <c r="G17">
        <v>88.775499999999994</v>
      </c>
      <c r="H17">
        <v>1.3616999999999999</v>
      </c>
      <c r="I17">
        <v>14</v>
      </c>
      <c r="J17">
        <v>6</v>
      </c>
      <c r="K17">
        <v>11</v>
      </c>
      <c r="L17">
        <v>17</v>
      </c>
      <c r="M17">
        <v>10</v>
      </c>
      <c r="N17">
        <v>9</v>
      </c>
      <c r="O17">
        <v>9</v>
      </c>
      <c r="P17">
        <v>11</v>
      </c>
      <c r="Q17">
        <v>8</v>
      </c>
      <c r="R17">
        <v>10</v>
      </c>
      <c r="S17">
        <v>12</v>
      </c>
      <c r="T17">
        <v>10</v>
      </c>
      <c r="U17">
        <v>11</v>
      </c>
      <c r="V17">
        <v>10</v>
      </c>
      <c r="W17">
        <v>1</v>
      </c>
      <c r="X17">
        <v>5</v>
      </c>
      <c r="Y17">
        <v>2</v>
      </c>
      <c r="Z17">
        <v>3</v>
      </c>
      <c r="AA17">
        <v>6</v>
      </c>
      <c r="AB17">
        <v>3</v>
      </c>
      <c r="AC17">
        <v>7</v>
      </c>
      <c r="AD17">
        <v>9</v>
      </c>
      <c r="AE17">
        <v>11</v>
      </c>
      <c r="AF17">
        <v>0</v>
      </c>
      <c r="AG17">
        <v>6</v>
      </c>
      <c r="AH17">
        <v>16</v>
      </c>
      <c r="AI17">
        <v>12</v>
      </c>
      <c r="AJ17">
        <v>9</v>
      </c>
      <c r="AK17">
        <v>2</v>
      </c>
      <c r="AL17">
        <v>4</v>
      </c>
      <c r="AM17">
        <v>3</v>
      </c>
      <c r="AN17">
        <v>1</v>
      </c>
      <c r="AO17">
        <v>0</v>
      </c>
      <c r="AP17">
        <v>0</v>
      </c>
      <c r="AQ17">
        <v>2</v>
      </c>
      <c r="AR17">
        <v>3</v>
      </c>
      <c r="AS17">
        <v>3</v>
      </c>
      <c r="AT17">
        <v>7</v>
      </c>
      <c r="AU17">
        <v>10</v>
      </c>
      <c r="AV17">
        <v>7</v>
      </c>
      <c r="AW17">
        <v>7</v>
      </c>
      <c r="AX17">
        <v>9</v>
      </c>
      <c r="AY17">
        <v>7</v>
      </c>
      <c r="AZ17">
        <v>5</v>
      </c>
      <c r="BA17">
        <v>6</v>
      </c>
      <c r="BB17">
        <v>4</v>
      </c>
      <c r="BC17">
        <v>4</v>
      </c>
      <c r="BD17">
        <v>5</v>
      </c>
      <c r="BE17">
        <v>4</v>
      </c>
      <c r="BF17">
        <v>2</v>
      </c>
      <c r="BG17">
        <v>1</v>
      </c>
      <c r="BH17">
        <v>1</v>
      </c>
      <c r="BI17">
        <v>1</v>
      </c>
      <c r="BJ17">
        <v>2</v>
      </c>
      <c r="BK17">
        <v>9.8800000000000008</v>
      </c>
      <c r="BL17">
        <v>9</v>
      </c>
      <c r="BM17">
        <v>6</v>
      </c>
      <c r="BN17">
        <v>-3.6402580000000002</v>
      </c>
      <c r="BO17">
        <v>-3.3229090000000001</v>
      </c>
      <c r="BP17">
        <v>-3.2664309999999999</v>
      </c>
      <c r="BQ17">
        <v>-3.6420530000000002</v>
      </c>
      <c r="BR17">
        <v>-2.4670969999999999</v>
      </c>
      <c r="BS17">
        <v>-1.5472699999999999</v>
      </c>
    </row>
    <row r="18" spans="1:78">
      <c r="A18" s="8">
        <v>15</v>
      </c>
      <c r="B18">
        <v>100</v>
      </c>
      <c r="C18">
        <v>0.3054</v>
      </c>
      <c r="D18">
        <v>0.2762</v>
      </c>
      <c r="E18">
        <v>41.414099999999998</v>
      </c>
      <c r="F18">
        <v>0.2417</v>
      </c>
      <c r="G18">
        <v>117.8571</v>
      </c>
      <c r="H18">
        <v>0.5</v>
      </c>
      <c r="I18">
        <v>16.670000000000002</v>
      </c>
      <c r="J18">
        <v>4</v>
      </c>
      <c r="K18">
        <v>5</v>
      </c>
      <c r="L18">
        <v>9</v>
      </c>
      <c r="M18">
        <v>11</v>
      </c>
      <c r="N18">
        <v>11</v>
      </c>
      <c r="O18">
        <v>8</v>
      </c>
      <c r="P18">
        <v>11</v>
      </c>
      <c r="Q18">
        <v>9</v>
      </c>
      <c r="R18">
        <v>12</v>
      </c>
      <c r="S18">
        <v>9</v>
      </c>
      <c r="T18">
        <v>10</v>
      </c>
      <c r="U18">
        <v>9</v>
      </c>
      <c r="V18">
        <v>10</v>
      </c>
      <c r="W18">
        <v>1</v>
      </c>
      <c r="X18">
        <v>6</v>
      </c>
      <c r="Y18">
        <v>4</v>
      </c>
      <c r="Z18">
        <v>5</v>
      </c>
      <c r="AA18">
        <v>7</v>
      </c>
      <c r="AB18">
        <v>4</v>
      </c>
      <c r="AC18">
        <v>9</v>
      </c>
      <c r="AD18">
        <v>7</v>
      </c>
      <c r="AE18">
        <v>5</v>
      </c>
      <c r="AF18">
        <v>0</v>
      </c>
      <c r="AG18">
        <v>4</v>
      </c>
      <c r="AH18">
        <v>10</v>
      </c>
      <c r="AI18">
        <v>8</v>
      </c>
      <c r="AJ18">
        <v>9</v>
      </c>
      <c r="AK18">
        <v>9</v>
      </c>
      <c r="AL18">
        <v>4</v>
      </c>
      <c r="AM18">
        <v>5</v>
      </c>
      <c r="AN18">
        <v>3</v>
      </c>
      <c r="AO18">
        <v>0</v>
      </c>
      <c r="AP18">
        <v>0</v>
      </c>
      <c r="AQ18">
        <v>0</v>
      </c>
      <c r="AR18">
        <v>2</v>
      </c>
      <c r="AS18">
        <v>2</v>
      </c>
      <c r="AT18">
        <v>5</v>
      </c>
      <c r="AU18">
        <v>11</v>
      </c>
      <c r="AV18">
        <v>8</v>
      </c>
      <c r="AW18">
        <v>7</v>
      </c>
      <c r="AX18">
        <v>11</v>
      </c>
      <c r="AY18">
        <v>7</v>
      </c>
      <c r="AZ18">
        <v>9</v>
      </c>
      <c r="BA18">
        <v>9</v>
      </c>
      <c r="BB18">
        <v>3</v>
      </c>
      <c r="BC18">
        <v>6</v>
      </c>
      <c r="BD18">
        <v>2</v>
      </c>
      <c r="BE18">
        <v>4</v>
      </c>
      <c r="BF18">
        <v>1</v>
      </c>
      <c r="BG18">
        <v>0</v>
      </c>
      <c r="BH18">
        <v>0</v>
      </c>
      <c r="BI18">
        <v>1</v>
      </c>
      <c r="BJ18">
        <v>2</v>
      </c>
      <c r="BK18">
        <v>9.99</v>
      </c>
      <c r="BL18">
        <v>9</v>
      </c>
      <c r="BM18" t="s">
        <v>21</v>
      </c>
      <c r="BN18">
        <v>-3.6475970000000002</v>
      </c>
      <c r="BO18">
        <v>-4.0494649999999996</v>
      </c>
      <c r="BP18">
        <v>-3.8588930000000001</v>
      </c>
      <c r="BQ18">
        <v>-4.2997249999999996</v>
      </c>
      <c r="BR18">
        <v>-3.8567049999999998</v>
      </c>
      <c r="BS18">
        <v>-1.8959600000000001</v>
      </c>
    </row>
    <row r="19" spans="1:78">
      <c r="A19" s="8">
        <v>16</v>
      </c>
      <c r="B19">
        <v>100</v>
      </c>
      <c r="C19">
        <v>0.25700000000000001</v>
      </c>
      <c r="D19">
        <v>0.30890000000000001</v>
      </c>
      <c r="E19">
        <v>43.4343</v>
      </c>
      <c r="F19">
        <v>0.2984</v>
      </c>
      <c r="G19">
        <v>81.122500000000002</v>
      </c>
      <c r="H19">
        <v>1.6135999999999999</v>
      </c>
      <c r="I19">
        <v>13.29</v>
      </c>
      <c r="J19">
        <v>11</v>
      </c>
      <c r="K19">
        <v>14</v>
      </c>
      <c r="L19">
        <v>25</v>
      </c>
      <c r="M19">
        <v>9</v>
      </c>
      <c r="N19">
        <v>9</v>
      </c>
      <c r="O19">
        <v>11</v>
      </c>
      <c r="P19">
        <v>11</v>
      </c>
      <c r="Q19">
        <v>10</v>
      </c>
      <c r="R19">
        <v>9</v>
      </c>
      <c r="S19">
        <v>12</v>
      </c>
      <c r="T19">
        <v>9</v>
      </c>
      <c r="U19">
        <v>11</v>
      </c>
      <c r="V19">
        <v>9</v>
      </c>
      <c r="W19">
        <v>1</v>
      </c>
      <c r="X19">
        <v>4</v>
      </c>
      <c r="Y19">
        <v>2</v>
      </c>
      <c r="Z19">
        <v>6</v>
      </c>
      <c r="AA19">
        <v>2</v>
      </c>
      <c r="AB19">
        <v>6</v>
      </c>
      <c r="AC19">
        <v>2</v>
      </c>
      <c r="AD19">
        <v>7</v>
      </c>
      <c r="AE19">
        <v>14</v>
      </c>
      <c r="AF19">
        <v>0</v>
      </c>
      <c r="AG19">
        <v>11</v>
      </c>
      <c r="AH19">
        <v>18</v>
      </c>
      <c r="AI19">
        <v>10</v>
      </c>
      <c r="AJ19">
        <v>9</v>
      </c>
      <c r="AK19">
        <v>5</v>
      </c>
      <c r="AL19">
        <v>2</v>
      </c>
      <c r="AM19">
        <v>0</v>
      </c>
      <c r="AN19">
        <v>0</v>
      </c>
      <c r="AO19">
        <v>1</v>
      </c>
      <c r="AP19">
        <v>0</v>
      </c>
      <c r="AQ19">
        <v>1</v>
      </c>
      <c r="AR19">
        <v>1</v>
      </c>
      <c r="AS19">
        <v>3</v>
      </c>
      <c r="AT19">
        <v>4</v>
      </c>
      <c r="AU19">
        <v>3</v>
      </c>
      <c r="AV19">
        <v>7</v>
      </c>
      <c r="AW19">
        <v>10</v>
      </c>
      <c r="AX19">
        <v>13</v>
      </c>
      <c r="AY19">
        <v>16</v>
      </c>
      <c r="AZ19">
        <v>11</v>
      </c>
      <c r="BA19">
        <v>2</v>
      </c>
      <c r="BB19">
        <v>5</v>
      </c>
      <c r="BC19">
        <v>5</v>
      </c>
      <c r="BD19">
        <v>1</v>
      </c>
      <c r="BE19">
        <v>3</v>
      </c>
      <c r="BF19">
        <v>1</v>
      </c>
      <c r="BG19">
        <v>2</v>
      </c>
      <c r="BH19">
        <v>1</v>
      </c>
      <c r="BI19">
        <v>0</v>
      </c>
      <c r="BJ19">
        <v>1</v>
      </c>
      <c r="BK19">
        <v>10</v>
      </c>
      <c r="BL19">
        <v>10</v>
      </c>
      <c r="BM19">
        <v>10</v>
      </c>
      <c r="BN19">
        <v>-3.6402549999999998</v>
      </c>
      <c r="BO19">
        <v>-3.6889989999999999</v>
      </c>
      <c r="BP19">
        <v>-4.0935519999999999</v>
      </c>
      <c r="BQ19">
        <v>-3.9751880000000002</v>
      </c>
      <c r="BR19">
        <v>-4.0322839999999998</v>
      </c>
      <c r="BS19">
        <v>-4.6619450000000002</v>
      </c>
    </row>
    <row r="20" spans="1:78">
      <c r="A20" s="8">
        <v>17</v>
      </c>
      <c r="B20">
        <v>100</v>
      </c>
      <c r="C20">
        <v>0.52139999999999997</v>
      </c>
      <c r="D20">
        <v>0.30590000000000001</v>
      </c>
      <c r="E20">
        <v>43.4343</v>
      </c>
      <c r="F20">
        <v>0.25540000000000002</v>
      </c>
      <c r="G20">
        <v>91.836699999999993</v>
      </c>
      <c r="H20">
        <v>0.90739999999999998</v>
      </c>
      <c r="I20">
        <v>12</v>
      </c>
      <c r="J20">
        <v>8</v>
      </c>
      <c r="K20">
        <v>6</v>
      </c>
      <c r="L20">
        <v>14</v>
      </c>
      <c r="M20">
        <v>8</v>
      </c>
      <c r="N20">
        <v>11</v>
      </c>
      <c r="O20">
        <v>10</v>
      </c>
      <c r="P20">
        <v>13</v>
      </c>
      <c r="Q20">
        <v>10</v>
      </c>
      <c r="R20">
        <v>8</v>
      </c>
      <c r="S20">
        <v>11</v>
      </c>
      <c r="T20">
        <v>11</v>
      </c>
      <c r="U20">
        <v>8</v>
      </c>
      <c r="V20">
        <v>10</v>
      </c>
      <c r="W20">
        <v>0</v>
      </c>
      <c r="X20">
        <v>1</v>
      </c>
      <c r="Y20">
        <v>6</v>
      </c>
      <c r="Z20">
        <v>4</v>
      </c>
      <c r="AA20">
        <v>5</v>
      </c>
      <c r="AB20">
        <v>7</v>
      </c>
      <c r="AC20">
        <v>9</v>
      </c>
      <c r="AD20">
        <v>12</v>
      </c>
      <c r="AE20">
        <v>6</v>
      </c>
      <c r="AF20">
        <v>3</v>
      </c>
      <c r="AG20">
        <v>8</v>
      </c>
      <c r="AH20">
        <v>7</v>
      </c>
      <c r="AI20">
        <v>6</v>
      </c>
      <c r="AJ20">
        <v>13</v>
      </c>
      <c r="AK20">
        <v>1</v>
      </c>
      <c r="AL20">
        <v>5</v>
      </c>
      <c r="AM20">
        <v>3</v>
      </c>
      <c r="AN20">
        <v>0</v>
      </c>
      <c r="AO20">
        <v>4</v>
      </c>
      <c r="AP20">
        <v>3</v>
      </c>
      <c r="AQ20">
        <v>0</v>
      </c>
      <c r="AR20">
        <v>1</v>
      </c>
      <c r="AS20">
        <v>2</v>
      </c>
      <c r="AT20">
        <v>4</v>
      </c>
      <c r="AU20">
        <v>7</v>
      </c>
      <c r="AV20">
        <v>8</v>
      </c>
      <c r="AW20">
        <v>7</v>
      </c>
      <c r="AX20">
        <v>16</v>
      </c>
      <c r="AY20">
        <v>10</v>
      </c>
      <c r="AZ20">
        <v>4</v>
      </c>
      <c r="BA20">
        <v>7</v>
      </c>
      <c r="BB20">
        <v>5</v>
      </c>
      <c r="BC20">
        <v>4</v>
      </c>
      <c r="BD20">
        <v>2</v>
      </c>
      <c r="BE20">
        <v>4</v>
      </c>
      <c r="BF20">
        <v>1</v>
      </c>
      <c r="BG20">
        <v>4</v>
      </c>
      <c r="BH20">
        <v>0</v>
      </c>
      <c r="BI20">
        <v>1</v>
      </c>
      <c r="BJ20">
        <v>0</v>
      </c>
      <c r="BK20">
        <v>9.82</v>
      </c>
      <c r="BL20">
        <v>9</v>
      </c>
      <c r="BM20">
        <v>9</v>
      </c>
      <c r="BN20">
        <v>-2.610042</v>
      </c>
      <c r="BO20">
        <v>-3.9422990000000002</v>
      </c>
      <c r="BP20">
        <v>-3.9985390000000001</v>
      </c>
      <c r="BQ20">
        <v>-4.2569790000000003</v>
      </c>
      <c r="BR20">
        <v>-4.0204019999999998</v>
      </c>
      <c r="BS20">
        <v>-3.2193010000000002</v>
      </c>
    </row>
    <row r="21" spans="1:78">
      <c r="A21" s="8">
        <v>18</v>
      </c>
      <c r="B21">
        <v>100</v>
      </c>
      <c r="C21">
        <v>2.5615999999999999</v>
      </c>
      <c r="D21">
        <v>0.25030000000000002</v>
      </c>
      <c r="E21">
        <v>37.373699999999999</v>
      </c>
      <c r="F21">
        <v>0.23269999999999999</v>
      </c>
      <c r="G21">
        <v>111.7347</v>
      </c>
      <c r="H21">
        <v>0.44</v>
      </c>
      <c r="I21">
        <v>37</v>
      </c>
      <c r="J21">
        <v>5</v>
      </c>
      <c r="K21">
        <v>6</v>
      </c>
      <c r="L21">
        <v>11</v>
      </c>
      <c r="M21">
        <v>11</v>
      </c>
      <c r="N21">
        <v>9</v>
      </c>
      <c r="O21">
        <v>12</v>
      </c>
      <c r="P21">
        <v>10</v>
      </c>
      <c r="Q21">
        <v>10</v>
      </c>
      <c r="R21">
        <v>3</v>
      </c>
      <c r="S21">
        <v>15</v>
      </c>
      <c r="T21">
        <v>8</v>
      </c>
      <c r="U21">
        <v>8</v>
      </c>
      <c r="V21">
        <v>14</v>
      </c>
      <c r="W21">
        <v>2</v>
      </c>
      <c r="X21">
        <v>2</v>
      </c>
      <c r="Y21">
        <v>6</v>
      </c>
      <c r="Z21">
        <v>7</v>
      </c>
      <c r="AA21">
        <v>4</v>
      </c>
      <c r="AB21">
        <v>4</v>
      </c>
      <c r="AC21">
        <v>7</v>
      </c>
      <c r="AD21">
        <v>7</v>
      </c>
      <c r="AE21">
        <v>6</v>
      </c>
      <c r="AF21">
        <v>5</v>
      </c>
      <c r="AG21">
        <v>5</v>
      </c>
      <c r="AH21">
        <v>10</v>
      </c>
      <c r="AI21">
        <v>12</v>
      </c>
      <c r="AJ21">
        <v>6</v>
      </c>
      <c r="AK21">
        <v>7</v>
      </c>
      <c r="AL21">
        <v>1</v>
      </c>
      <c r="AM21">
        <v>4</v>
      </c>
      <c r="AN21">
        <v>4</v>
      </c>
      <c r="AO21">
        <v>1</v>
      </c>
      <c r="AP21">
        <v>5</v>
      </c>
      <c r="AQ21">
        <v>5</v>
      </c>
      <c r="AR21">
        <v>1</v>
      </c>
      <c r="AS21">
        <v>7</v>
      </c>
      <c r="AT21">
        <v>8</v>
      </c>
      <c r="AU21">
        <v>10</v>
      </c>
      <c r="AV21">
        <v>8</v>
      </c>
      <c r="AW21">
        <v>3</v>
      </c>
      <c r="AX21">
        <v>7</v>
      </c>
      <c r="AY21">
        <v>6</v>
      </c>
      <c r="AZ21">
        <v>6</v>
      </c>
      <c r="BA21">
        <v>7</v>
      </c>
      <c r="BB21">
        <v>3</v>
      </c>
      <c r="BC21">
        <v>0</v>
      </c>
      <c r="BD21">
        <v>3</v>
      </c>
      <c r="BE21">
        <v>3</v>
      </c>
      <c r="BF21">
        <v>2</v>
      </c>
      <c r="BG21">
        <v>1</v>
      </c>
      <c r="BH21">
        <v>0</v>
      </c>
      <c r="BI21">
        <v>0</v>
      </c>
      <c r="BJ21">
        <v>5</v>
      </c>
      <c r="BK21">
        <v>9.0299999999999994</v>
      </c>
      <c r="BL21">
        <v>8</v>
      </c>
      <c r="BM21">
        <v>6</v>
      </c>
      <c r="BN21">
        <v>-2.181063</v>
      </c>
      <c r="BO21">
        <v>-2.4039839999999999</v>
      </c>
      <c r="BP21">
        <v>-3.4536880000000001</v>
      </c>
      <c r="BQ21">
        <v>-2.2196150000000001</v>
      </c>
      <c r="BR21">
        <v>-0.77134899999999995</v>
      </c>
      <c r="BS21">
        <v>-0.27325300000000002</v>
      </c>
    </row>
    <row r="22" spans="1:78" s="9" customFormat="1">
      <c r="A22" s="8" t="s">
        <v>30</v>
      </c>
      <c r="B22" s="9">
        <v>100</v>
      </c>
      <c r="C22" s="9">
        <v>0.39729999999999999</v>
      </c>
      <c r="D22" s="9">
        <v>0.25719999999999998</v>
      </c>
      <c r="E22" s="9">
        <v>39.393900000000002</v>
      </c>
      <c r="F22" s="9">
        <v>0.2452</v>
      </c>
      <c r="G22" s="9">
        <v>97.959199999999996</v>
      </c>
      <c r="H22" s="9">
        <v>0.875</v>
      </c>
      <c r="I22" s="9">
        <v>15.67</v>
      </c>
      <c r="J22" s="9">
        <v>19</v>
      </c>
      <c r="K22" s="9">
        <v>12</v>
      </c>
      <c r="L22" s="9">
        <v>31</v>
      </c>
      <c r="M22" s="9">
        <v>11</v>
      </c>
      <c r="N22" s="9">
        <v>11</v>
      </c>
      <c r="O22" s="9">
        <v>11</v>
      </c>
      <c r="P22" s="9">
        <v>11</v>
      </c>
      <c r="Q22" s="9">
        <v>9</v>
      </c>
      <c r="R22" s="9">
        <v>9</v>
      </c>
      <c r="S22" s="9">
        <v>12</v>
      </c>
      <c r="T22" s="9">
        <v>8</v>
      </c>
      <c r="U22" s="9">
        <v>8</v>
      </c>
      <c r="V22" s="9">
        <v>10</v>
      </c>
      <c r="W22" s="9">
        <v>1</v>
      </c>
      <c r="X22" s="9">
        <v>1</v>
      </c>
      <c r="Y22" s="9">
        <v>4</v>
      </c>
      <c r="Z22" s="9">
        <v>7</v>
      </c>
      <c r="AA22" s="9">
        <v>3</v>
      </c>
      <c r="AB22" s="9">
        <v>3</v>
      </c>
      <c r="AC22" s="9">
        <v>6</v>
      </c>
      <c r="AD22" s="9">
        <v>9</v>
      </c>
      <c r="AE22" s="9">
        <v>12</v>
      </c>
      <c r="AF22" s="9">
        <v>1</v>
      </c>
      <c r="AG22" s="9">
        <v>19</v>
      </c>
      <c r="AH22" s="9">
        <v>7</v>
      </c>
      <c r="AI22" s="9">
        <v>8</v>
      </c>
      <c r="AJ22" s="9">
        <v>7</v>
      </c>
      <c r="AK22" s="9">
        <v>3</v>
      </c>
      <c r="AL22" s="9">
        <v>5</v>
      </c>
      <c r="AM22" s="9">
        <v>1</v>
      </c>
      <c r="AN22" s="9">
        <v>2</v>
      </c>
      <c r="AO22" s="9">
        <v>1</v>
      </c>
      <c r="AP22" s="9">
        <v>1</v>
      </c>
      <c r="AQ22" s="9">
        <v>1</v>
      </c>
      <c r="AR22" s="9">
        <v>3</v>
      </c>
      <c r="AS22" s="9">
        <v>3</v>
      </c>
      <c r="AT22" s="9">
        <v>4</v>
      </c>
      <c r="AU22" s="9">
        <v>10</v>
      </c>
      <c r="AV22" s="9">
        <v>11</v>
      </c>
      <c r="AW22" s="9">
        <v>9</v>
      </c>
      <c r="AX22" s="9">
        <v>10</v>
      </c>
      <c r="AY22" s="9">
        <v>8</v>
      </c>
      <c r="AZ22" s="9">
        <v>3</v>
      </c>
      <c r="BA22" s="9">
        <v>4</v>
      </c>
      <c r="BB22" s="9">
        <v>4</v>
      </c>
      <c r="BC22" s="9">
        <v>5</v>
      </c>
      <c r="BD22" s="9">
        <v>3</v>
      </c>
      <c r="BE22" s="9">
        <v>1</v>
      </c>
      <c r="BF22" s="9">
        <v>4</v>
      </c>
      <c r="BG22" s="9">
        <v>0</v>
      </c>
      <c r="BH22" s="9">
        <v>1</v>
      </c>
      <c r="BI22" s="9">
        <v>0</v>
      </c>
      <c r="BJ22" s="9">
        <v>5</v>
      </c>
      <c r="BK22" s="9">
        <v>9.86</v>
      </c>
      <c r="BL22" s="9">
        <v>9</v>
      </c>
      <c r="BM22" s="9">
        <v>7</v>
      </c>
      <c r="BN22" s="9">
        <v>-3.305625</v>
      </c>
      <c r="BO22" s="9">
        <v>-3.6416390000000001</v>
      </c>
      <c r="BP22" s="9">
        <v>-3.3001499999999999</v>
      </c>
      <c r="BQ22" s="9">
        <v>-3.6393</v>
      </c>
      <c r="BR22" s="9">
        <v>-3.5460829999999999</v>
      </c>
      <c r="BS22" s="9">
        <v>-1.8195520000000001</v>
      </c>
    </row>
    <row r="23" spans="1:78">
      <c r="A23" s="8">
        <v>20</v>
      </c>
      <c r="B23">
        <v>100</v>
      </c>
      <c r="C23">
        <v>0.2135</v>
      </c>
      <c r="D23">
        <v>0.24640000000000001</v>
      </c>
      <c r="E23">
        <v>37.373699999999999</v>
      </c>
      <c r="F23">
        <v>0.27529999999999999</v>
      </c>
      <c r="G23">
        <v>113.2653</v>
      </c>
      <c r="H23">
        <v>0.6</v>
      </c>
      <c r="I23">
        <v>14.14</v>
      </c>
      <c r="J23">
        <v>6</v>
      </c>
      <c r="K23">
        <v>8</v>
      </c>
      <c r="L23">
        <v>14</v>
      </c>
      <c r="M23">
        <v>10</v>
      </c>
      <c r="N23">
        <v>11</v>
      </c>
      <c r="O23">
        <v>11</v>
      </c>
      <c r="P23">
        <v>9</v>
      </c>
      <c r="Q23">
        <v>10</v>
      </c>
      <c r="R23">
        <v>9</v>
      </c>
      <c r="S23">
        <v>9</v>
      </c>
      <c r="T23">
        <v>10</v>
      </c>
      <c r="U23">
        <v>12</v>
      </c>
      <c r="V23">
        <v>9</v>
      </c>
      <c r="W23">
        <v>2</v>
      </c>
      <c r="X23">
        <v>2</v>
      </c>
      <c r="Y23">
        <v>3</v>
      </c>
      <c r="Z23">
        <v>8</v>
      </c>
      <c r="AA23">
        <v>8</v>
      </c>
      <c r="AB23">
        <v>5</v>
      </c>
      <c r="AC23">
        <v>6</v>
      </c>
      <c r="AD23">
        <v>7</v>
      </c>
      <c r="AE23">
        <v>8</v>
      </c>
      <c r="AF23">
        <v>1</v>
      </c>
      <c r="AG23">
        <v>6</v>
      </c>
      <c r="AH23">
        <v>10</v>
      </c>
      <c r="AI23">
        <v>4</v>
      </c>
      <c r="AJ23">
        <v>9</v>
      </c>
      <c r="AK23">
        <v>8</v>
      </c>
      <c r="AL23">
        <v>6</v>
      </c>
      <c r="AM23">
        <v>4</v>
      </c>
      <c r="AN23">
        <v>2</v>
      </c>
      <c r="AO23">
        <v>1</v>
      </c>
      <c r="AP23">
        <v>0</v>
      </c>
      <c r="AQ23">
        <v>0</v>
      </c>
      <c r="AR23">
        <v>3</v>
      </c>
      <c r="AS23">
        <v>3</v>
      </c>
      <c r="AT23">
        <v>3</v>
      </c>
      <c r="AU23">
        <v>4</v>
      </c>
      <c r="AV23">
        <v>7</v>
      </c>
      <c r="AW23">
        <v>15</v>
      </c>
      <c r="AX23">
        <v>8</v>
      </c>
      <c r="AY23">
        <v>9</v>
      </c>
      <c r="AZ23">
        <v>11</v>
      </c>
      <c r="BA23">
        <v>7</v>
      </c>
      <c r="BB23">
        <v>8</v>
      </c>
      <c r="BC23">
        <v>5</v>
      </c>
      <c r="BD23">
        <v>3</v>
      </c>
      <c r="BE23">
        <v>1</v>
      </c>
      <c r="BF23">
        <v>1</v>
      </c>
      <c r="BG23">
        <v>0</v>
      </c>
      <c r="BH23">
        <v>1</v>
      </c>
      <c r="BI23">
        <v>0</v>
      </c>
      <c r="BJ23">
        <v>1</v>
      </c>
      <c r="BK23">
        <v>9.8699999999999992</v>
      </c>
      <c r="BL23">
        <v>10</v>
      </c>
      <c r="BM23">
        <v>8</v>
      </c>
      <c r="BN23">
        <v>-3.6329120000000001</v>
      </c>
      <c r="BO23">
        <v>-4.0229540000000004</v>
      </c>
      <c r="BP23">
        <v>-3.4480010000000001</v>
      </c>
      <c r="BQ23">
        <v>-3.7621869999999999</v>
      </c>
      <c r="BR23">
        <v>-4.1669020000000003</v>
      </c>
      <c r="BS23">
        <v>-4.4955350000000003</v>
      </c>
    </row>
    <row r="24" spans="1:78">
      <c r="A24" s="8">
        <v>21</v>
      </c>
      <c r="B24">
        <v>100</v>
      </c>
      <c r="C24">
        <v>0.62260000000000004</v>
      </c>
      <c r="D24">
        <v>0.22819999999999999</v>
      </c>
      <c r="E24">
        <v>35.353499999999997</v>
      </c>
      <c r="F24">
        <v>0.20499999999999999</v>
      </c>
      <c r="G24">
        <v>97.959199999999996</v>
      </c>
      <c r="H24">
        <v>0.92</v>
      </c>
      <c r="I24">
        <v>19.600000000000001</v>
      </c>
      <c r="J24">
        <v>11</v>
      </c>
      <c r="K24">
        <v>8</v>
      </c>
      <c r="L24">
        <v>19</v>
      </c>
      <c r="M24">
        <v>12</v>
      </c>
      <c r="N24">
        <v>12</v>
      </c>
      <c r="O24">
        <v>12</v>
      </c>
      <c r="P24">
        <v>8</v>
      </c>
      <c r="Q24">
        <v>10</v>
      </c>
      <c r="R24">
        <v>9</v>
      </c>
      <c r="S24">
        <v>9</v>
      </c>
      <c r="T24">
        <v>7</v>
      </c>
      <c r="U24">
        <v>11</v>
      </c>
      <c r="V24">
        <v>10</v>
      </c>
      <c r="W24">
        <v>2</v>
      </c>
      <c r="X24">
        <v>0</v>
      </c>
      <c r="Y24">
        <v>4</v>
      </c>
      <c r="Z24">
        <v>7</v>
      </c>
      <c r="AA24">
        <v>3</v>
      </c>
      <c r="AB24">
        <v>8</v>
      </c>
      <c r="AC24">
        <v>11</v>
      </c>
      <c r="AD24">
        <v>5</v>
      </c>
      <c r="AE24">
        <v>8</v>
      </c>
      <c r="AF24">
        <v>2</v>
      </c>
      <c r="AG24">
        <v>11</v>
      </c>
      <c r="AH24">
        <v>6</v>
      </c>
      <c r="AI24">
        <v>11</v>
      </c>
      <c r="AJ24">
        <v>6</v>
      </c>
      <c r="AK24">
        <v>4</v>
      </c>
      <c r="AL24">
        <v>3</v>
      </c>
      <c r="AM24">
        <v>5</v>
      </c>
      <c r="AN24">
        <v>3</v>
      </c>
      <c r="AO24">
        <v>1</v>
      </c>
      <c r="AP24">
        <v>2</v>
      </c>
      <c r="AQ24">
        <v>5</v>
      </c>
      <c r="AR24">
        <v>2</v>
      </c>
      <c r="AS24">
        <v>3</v>
      </c>
      <c r="AT24">
        <v>5</v>
      </c>
      <c r="AU24">
        <v>8</v>
      </c>
      <c r="AV24">
        <v>10</v>
      </c>
      <c r="AW24">
        <v>9</v>
      </c>
      <c r="AX24">
        <v>11</v>
      </c>
      <c r="AY24">
        <v>5</v>
      </c>
      <c r="AZ24">
        <v>6</v>
      </c>
      <c r="BA24">
        <v>7</v>
      </c>
      <c r="BB24">
        <v>0</v>
      </c>
      <c r="BC24">
        <v>3</v>
      </c>
      <c r="BD24">
        <v>1</v>
      </c>
      <c r="BE24">
        <v>2</v>
      </c>
      <c r="BF24">
        <v>4</v>
      </c>
      <c r="BG24">
        <v>1</v>
      </c>
      <c r="BH24">
        <v>2</v>
      </c>
      <c r="BI24">
        <v>0</v>
      </c>
      <c r="BJ24">
        <v>4</v>
      </c>
      <c r="BK24">
        <v>9.5399999999999991</v>
      </c>
      <c r="BL24">
        <v>9</v>
      </c>
      <c r="BM24">
        <v>9</v>
      </c>
      <c r="BN24">
        <v>-2.9842689999999998</v>
      </c>
      <c r="BO24">
        <v>-2.2448860000000002</v>
      </c>
      <c r="BP24">
        <v>-3.3337050000000001</v>
      </c>
      <c r="BQ24">
        <v>-3.5309910000000002</v>
      </c>
      <c r="BR24">
        <v>-2.5451809999999999</v>
      </c>
      <c r="BS24">
        <v>-2.3948659999999999</v>
      </c>
    </row>
    <row r="25" spans="1:78">
      <c r="A25" s="8">
        <v>22</v>
      </c>
      <c r="B25">
        <v>100</v>
      </c>
      <c r="C25">
        <v>0.57320000000000004</v>
      </c>
      <c r="D25">
        <v>0.26950000000000002</v>
      </c>
      <c r="E25">
        <v>41.414099999999998</v>
      </c>
      <c r="F25">
        <v>0.24329999999999999</v>
      </c>
      <c r="G25">
        <v>117.8571</v>
      </c>
      <c r="H25">
        <v>0.45450000000000002</v>
      </c>
      <c r="I25">
        <v>21.25</v>
      </c>
      <c r="J25">
        <v>1</v>
      </c>
      <c r="K25">
        <v>4</v>
      </c>
      <c r="L25">
        <v>5</v>
      </c>
      <c r="M25">
        <v>12</v>
      </c>
      <c r="N25">
        <v>11</v>
      </c>
      <c r="O25">
        <v>10</v>
      </c>
      <c r="P25">
        <v>10</v>
      </c>
      <c r="Q25">
        <v>11</v>
      </c>
      <c r="R25">
        <v>11</v>
      </c>
      <c r="S25">
        <v>6</v>
      </c>
      <c r="T25">
        <v>10</v>
      </c>
      <c r="U25">
        <v>10</v>
      </c>
      <c r="V25">
        <v>9</v>
      </c>
      <c r="W25">
        <v>1</v>
      </c>
      <c r="X25">
        <v>1</v>
      </c>
      <c r="Y25">
        <v>6</v>
      </c>
      <c r="Z25">
        <v>6</v>
      </c>
      <c r="AA25">
        <v>8</v>
      </c>
      <c r="AB25">
        <v>9</v>
      </c>
      <c r="AC25">
        <v>9</v>
      </c>
      <c r="AD25">
        <v>9</v>
      </c>
      <c r="AE25">
        <v>4</v>
      </c>
      <c r="AF25">
        <v>1</v>
      </c>
      <c r="AG25">
        <v>1</v>
      </c>
      <c r="AH25">
        <v>5</v>
      </c>
      <c r="AI25">
        <v>8</v>
      </c>
      <c r="AJ25">
        <v>5</v>
      </c>
      <c r="AK25">
        <v>12</v>
      </c>
      <c r="AL25">
        <v>7</v>
      </c>
      <c r="AM25">
        <v>3</v>
      </c>
      <c r="AN25">
        <v>3</v>
      </c>
      <c r="AO25">
        <v>2</v>
      </c>
      <c r="AP25">
        <v>1</v>
      </c>
      <c r="AQ25">
        <v>0</v>
      </c>
      <c r="AR25">
        <v>4</v>
      </c>
      <c r="AS25">
        <v>6</v>
      </c>
      <c r="AT25">
        <v>8</v>
      </c>
      <c r="AU25">
        <v>10</v>
      </c>
      <c r="AV25">
        <v>8</v>
      </c>
      <c r="AW25">
        <v>6</v>
      </c>
      <c r="AX25">
        <v>11</v>
      </c>
      <c r="AY25">
        <v>5</v>
      </c>
      <c r="AZ25">
        <v>7</v>
      </c>
      <c r="BA25">
        <v>6</v>
      </c>
      <c r="BB25">
        <v>2</v>
      </c>
      <c r="BC25">
        <v>2</v>
      </c>
      <c r="BD25">
        <v>1</v>
      </c>
      <c r="BE25">
        <v>5</v>
      </c>
      <c r="BF25">
        <v>3</v>
      </c>
      <c r="BG25">
        <v>1</v>
      </c>
      <c r="BH25">
        <v>1</v>
      </c>
      <c r="BI25">
        <v>0</v>
      </c>
      <c r="BJ25">
        <v>3</v>
      </c>
      <c r="BK25">
        <v>9.56</v>
      </c>
      <c r="BL25">
        <v>9</v>
      </c>
      <c r="BM25">
        <v>9</v>
      </c>
      <c r="BN25">
        <v>-3.327658</v>
      </c>
      <c r="BO25">
        <v>-4.0457559999999999</v>
      </c>
      <c r="BP25">
        <v>-3.0514060000000001</v>
      </c>
      <c r="BQ25">
        <v>-2.7218070000000001</v>
      </c>
      <c r="BR25">
        <v>-1.8313010000000001</v>
      </c>
      <c r="BS25">
        <v>-1.248845</v>
      </c>
    </row>
    <row r="26" spans="1:78">
      <c r="A26" s="8">
        <v>23</v>
      </c>
      <c r="B26">
        <v>100</v>
      </c>
      <c r="C26">
        <v>0.65</v>
      </c>
      <c r="D26">
        <v>0.26960000000000001</v>
      </c>
      <c r="E26">
        <v>40.404000000000003</v>
      </c>
      <c r="F26">
        <v>0.26619999999999999</v>
      </c>
      <c r="G26">
        <v>91.836699999999993</v>
      </c>
      <c r="H26">
        <v>0.94120000000000004</v>
      </c>
      <c r="I26">
        <v>16</v>
      </c>
      <c r="J26">
        <v>3</v>
      </c>
      <c r="K26">
        <v>6</v>
      </c>
      <c r="L26">
        <v>9</v>
      </c>
      <c r="M26">
        <v>13</v>
      </c>
      <c r="N26">
        <v>9</v>
      </c>
      <c r="O26">
        <v>10</v>
      </c>
      <c r="P26">
        <v>12</v>
      </c>
      <c r="Q26">
        <v>7</v>
      </c>
      <c r="R26">
        <v>10</v>
      </c>
      <c r="S26">
        <v>9</v>
      </c>
      <c r="T26">
        <v>9</v>
      </c>
      <c r="U26">
        <v>12</v>
      </c>
      <c r="V26">
        <v>9</v>
      </c>
      <c r="W26">
        <v>2</v>
      </c>
      <c r="X26">
        <v>1</v>
      </c>
      <c r="Y26">
        <v>6</v>
      </c>
      <c r="Z26">
        <v>7</v>
      </c>
      <c r="AA26">
        <v>6</v>
      </c>
      <c r="AB26">
        <v>5</v>
      </c>
      <c r="AC26">
        <v>6</v>
      </c>
      <c r="AD26">
        <v>8</v>
      </c>
      <c r="AE26">
        <v>6</v>
      </c>
      <c r="AF26">
        <v>3</v>
      </c>
      <c r="AG26">
        <v>3</v>
      </c>
      <c r="AH26">
        <v>10</v>
      </c>
      <c r="AI26">
        <v>9</v>
      </c>
      <c r="AJ26">
        <v>9</v>
      </c>
      <c r="AK26">
        <v>7</v>
      </c>
      <c r="AL26">
        <v>6</v>
      </c>
      <c r="AM26">
        <v>5</v>
      </c>
      <c r="AN26">
        <v>1</v>
      </c>
      <c r="AO26">
        <v>0</v>
      </c>
      <c r="AP26">
        <v>3</v>
      </c>
      <c r="AQ26">
        <v>0</v>
      </c>
      <c r="AR26">
        <v>5</v>
      </c>
      <c r="AS26">
        <v>7</v>
      </c>
      <c r="AT26">
        <v>5</v>
      </c>
      <c r="AU26">
        <v>9</v>
      </c>
      <c r="AV26">
        <v>7</v>
      </c>
      <c r="AW26">
        <v>6</v>
      </c>
      <c r="AX26">
        <v>5</v>
      </c>
      <c r="AY26">
        <v>9</v>
      </c>
      <c r="AZ26">
        <v>5</v>
      </c>
      <c r="BA26">
        <v>6</v>
      </c>
      <c r="BB26">
        <v>3</v>
      </c>
      <c r="BC26">
        <v>1</v>
      </c>
      <c r="BD26">
        <v>5</v>
      </c>
      <c r="BE26">
        <v>3</v>
      </c>
      <c r="BF26">
        <v>1</v>
      </c>
      <c r="BG26">
        <v>3</v>
      </c>
      <c r="BH26">
        <v>2</v>
      </c>
      <c r="BI26">
        <v>4</v>
      </c>
      <c r="BJ26">
        <v>1</v>
      </c>
      <c r="BK26">
        <v>9.67</v>
      </c>
      <c r="BL26">
        <v>9</v>
      </c>
      <c r="BM26" t="s">
        <v>22</v>
      </c>
      <c r="BN26">
        <v>-2.6320839999999999</v>
      </c>
      <c r="BO26">
        <v>-3.980534</v>
      </c>
      <c r="BP26">
        <v>-2.488613</v>
      </c>
      <c r="BQ26">
        <v>-1.8864069999999999</v>
      </c>
      <c r="BR26">
        <v>-2.2451319999999999</v>
      </c>
      <c r="BS26">
        <v>-0.50339699999999998</v>
      </c>
    </row>
    <row r="27" spans="1:78">
      <c r="A27" s="8">
        <v>24</v>
      </c>
      <c r="B27">
        <v>100</v>
      </c>
      <c r="C27">
        <v>0.48520000000000002</v>
      </c>
      <c r="D27">
        <v>0.26600000000000001</v>
      </c>
      <c r="E27">
        <v>39.393900000000002</v>
      </c>
      <c r="F27">
        <v>0.22700000000000001</v>
      </c>
      <c r="G27">
        <v>101.0204</v>
      </c>
      <c r="H27">
        <v>0.75470000000000004</v>
      </c>
      <c r="I27">
        <v>14.67</v>
      </c>
      <c r="J27">
        <v>5</v>
      </c>
      <c r="K27">
        <v>4</v>
      </c>
      <c r="L27">
        <v>9</v>
      </c>
      <c r="M27">
        <v>10</v>
      </c>
      <c r="N27">
        <v>11</v>
      </c>
      <c r="O27">
        <v>8</v>
      </c>
      <c r="P27">
        <v>10</v>
      </c>
      <c r="Q27">
        <v>12</v>
      </c>
      <c r="R27">
        <v>8</v>
      </c>
      <c r="S27">
        <v>11</v>
      </c>
      <c r="T27">
        <v>8</v>
      </c>
      <c r="U27">
        <v>12</v>
      </c>
      <c r="V27">
        <v>10</v>
      </c>
      <c r="W27">
        <v>2</v>
      </c>
      <c r="X27">
        <v>1</v>
      </c>
      <c r="Y27">
        <v>3</v>
      </c>
      <c r="Z27">
        <v>4</v>
      </c>
      <c r="AA27">
        <v>8</v>
      </c>
      <c r="AB27">
        <v>11</v>
      </c>
      <c r="AC27">
        <v>10</v>
      </c>
      <c r="AD27">
        <v>9</v>
      </c>
      <c r="AE27">
        <v>4</v>
      </c>
      <c r="AF27">
        <v>0</v>
      </c>
      <c r="AG27">
        <v>5</v>
      </c>
      <c r="AH27">
        <v>7</v>
      </c>
      <c r="AI27">
        <v>6</v>
      </c>
      <c r="AJ27">
        <v>11</v>
      </c>
      <c r="AK27">
        <v>6</v>
      </c>
      <c r="AL27">
        <v>2</v>
      </c>
      <c r="AM27">
        <v>5</v>
      </c>
      <c r="AN27">
        <v>5</v>
      </c>
      <c r="AO27">
        <v>1</v>
      </c>
      <c r="AP27">
        <v>0</v>
      </c>
      <c r="AQ27">
        <v>0</v>
      </c>
      <c r="AR27">
        <v>0</v>
      </c>
      <c r="AS27">
        <v>7</v>
      </c>
      <c r="AT27">
        <v>8</v>
      </c>
      <c r="AU27">
        <v>9</v>
      </c>
      <c r="AV27">
        <v>8</v>
      </c>
      <c r="AW27">
        <v>8</v>
      </c>
      <c r="AX27">
        <v>8</v>
      </c>
      <c r="AY27">
        <v>8</v>
      </c>
      <c r="AZ27">
        <v>6</v>
      </c>
      <c r="BA27">
        <v>9</v>
      </c>
      <c r="BB27">
        <v>4</v>
      </c>
      <c r="BC27">
        <v>2</v>
      </c>
      <c r="BD27">
        <v>2</v>
      </c>
      <c r="BE27">
        <v>2</v>
      </c>
      <c r="BF27">
        <v>2</v>
      </c>
      <c r="BG27">
        <v>1</v>
      </c>
      <c r="BH27">
        <v>2</v>
      </c>
      <c r="BI27">
        <v>2</v>
      </c>
      <c r="BJ27">
        <v>2</v>
      </c>
      <c r="BK27">
        <v>9.91</v>
      </c>
      <c r="BL27">
        <v>9</v>
      </c>
      <c r="BM27" t="s">
        <v>23</v>
      </c>
      <c r="BN27">
        <v>-3.6769769999999999</v>
      </c>
      <c r="BO27">
        <v>-4.0837050000000001</v>
      </c>
      <c r="BP27">
        <v>-4.6047929999999999</v>
      </c>
      <c r="BQ27">
        <v>-2.7529789999999998</v>
      </c>
      <c r="BR27">
        <v>-2.4306239999999999</v>
      </c>
      <c r="BS27">
        <v>-2.030621</v>
      </c>
    </row>
    <row r="28" spans="1:78">
      <c r="A28" s="8">
        <v>25</v>
      </c>
      <c r="B28">
        <v>100</v>
      </c>
      <c r="C28">
        <v>0.56699999999999995</v>
      </c>
      <c r="D28">
        <v>0.26269999999999999</v>
      </c>
      <c r="E28">
        <v>39.393900000000002</v>
      </c>
      <c r="F28">
        <v>0.24479999999999999</v>
      </c>
      <c r="G28">
        <v>108.6735</v>
      </c>
      <c r="H28">
        <v>0.85419999999999996</v>
      </c>
      <c r="I28">
        <v>19</v>
      </c>
      <c r="J28">
        <v>7</v>
      </c>
      <c r="K28">
        <v>6</v>
      </c>
      <c r="L28">
        <v>13</v>
      </c>
      <c r="M28">
        <v>9</v>
      </c>
      <c r="N28">
        <v>11</v>
      </c>
      <c r="O28">
        <v>12</v>
      </c>
      <c r="P28">
        <v>9</v>
      </c>
      <c r="Q28">
        <v>13</v>
      </c>
      <c r="R28">
        <v>10</v>
      </c>
      <c r="S28">
        <v>7</v>
      </c>
      <c r="T28">
        <v>10</v>
      </c>
      <c r="U28">
        <v>9</v>
      </c>
      <c r="V28">
        <v>10</v>
      </c>
      <c r="W28">
        <v>0</v>
      </c>
      <c r="X28">
        <v>3</v>
      </c>
      <c r="Y28">
        <v>4</v>
      </c>
      <c r="Z28">
        <v>4</v>
      </c>
      <c r="AA28">
        <v>5</v>
      </c>
      <c r="AB28">
        <v>8</v>
      </c>
      <c r="AC28">
        <v>10</v>
      </c>
      <c r="AD28">
        <v>8</v>
      </c>
      <c r="AE28">
        <v>6</v>
      </c>
      <c r="AF28">
        <v>0</v>
      </c>
      <c r="AG28">
        <v>7</v>
      </c>
      <c r="AH28">
        <v>10</v>
      </c>
      <c r="AI28">
        <v>10</v>
      </c>
      <c r="AJ28">
        <v>7</v>
      </c>
      <c r="AK28">
        <v>13</v>
      </c>
      <c r="AL28">
        <v>2</v>
      </c>
      <c r="AM28">
        <v>2</v>
      </c>
      <c r="AN28">
        <v>0</v>
      </c>
      <c r="AO28">
        <v>1</v>
      </c>
      <c r="AP28">
        <v>0</v>
      </c>
      <c r="AQ28">
        <v>2</v>
      </c>
      <c r="AR28">
        <v>2</v>
      </c>
      <c r="AS28">
        <v>8</v>
      </c>
      <c r="AT28">
        <v>5</v>
      </c>
      <c r="AU28">
        <v>11</v>
      </c>
      <c r="AV28">
        <v>8</v>
      </c>
      <c r="AW28">
        <v>9</v>
      </c>
      <c r="AX28">
        <v>8</v>
      </c>
      <c r="AY28">
        <v>8</v>
      </c>
      <c r="AZ28">
        <v>7</v>
      </c>
      <c r="BA28">
        <v>3</v>
      </c>
      <c r="BB28">
        <v>2</v>
      </c>
      <c r="BC28">
        <v>3</v>
      </c>
      <c r="BD28">
        <v>2</v>
      </c>
      <c r="BE28">
        <v>1</v>
      </c>
      <c r="BF28">
        <v>1</v>
      </c>
      <c r="BG28">
        <v>1</v>
      </c>
      <c r="BH28">
        <v>2</v>
      </c>
      <c r="BI28">
        <v>0</v>
      </c>
      <c r="BJ28">
        <v>7</v>
      </c>
      <c r="BK28">
        <v>9.89</v>
      </c>
      <c r="BL28">
        <v>8.5</v>
      </c>
      <c r="BM28">
        <v>6</v>
      </c>
      <c r="BN28">
        <v>-3.691662</v>
      </c>
      <c r="BO28">
        <v>-3.388836</v>
      </c>
      <c r="BP28">
        <v>-3.761145</v>
      </c>
      <c r="BQ28">
        <v>-2.0842339999999999</v>
      </c>
      <c r="BR28">
        <v>-2.7898339999999999</v>
      </c>
      <c r="BS28">
        <v>-0.76155300000000004</v>
      </c>
    </row>
    <row r="29" spans="1:78">
      <c r="A29" s="8">
        <v>26</v>
      </c>
      <c r="B29">
        <v>100</v>
      </c>
      <c r="C29">
        <v>0.83130000000000004</v>
      </c>
      <c r="D29">
        <v>0.27110000000000001</v>
      </c>
      <c r="E29">
        <v>40.404000000000003</v>
      </c>
      <c r="F29">
        <v>0.22700000000000001</v>
      </c>
      <c r="G29">
        <v>102.551</v>
      </c>
      <c r="H29">
        <v>0.81630000000000003</v>
      </c>
      <c r="I29">
        <v>16.329999999999998</v>
      </c>
      <c r="J29">
        <v>8</v>
      </c>
      <c r="K29">
        <v>4</v>
      </c>
      <c r="L29">
        <v>12</v>
      </c>
      <c r="M29">
        <v>7</v>
      </c>
      <c r="N29">
        <v>14</v>
      </c>
      <c r="O29">
        <v>11</v>
      </c>
      <c r="P29">
        <v>10</v>
      </c>
      <c r="Q29">
        <v>11</v>
      </c>
      <c r="R29">
        <v>7</v>
      </c>
      <c r="S29">
        <v>11</v>
      </c>
      <c r="T29">
        <v>10</v>
      </c>
      <c r="U29">
        <v>9</v>
      </c>
      <c r="V29">
        <v>10</v>
      </c>
      <c r="W29">
        <v>3</v>
      </c>
      <c r="X29">
        <v>1</v>
      </c>
      <c r="Y29">
        <v>1</v>
      </c>
      <c r="Z29">
        <v>6</v>
      </c>
      <c r="AA29">
        <v>3</v>
      </c>
      <c r="AB29">
        <v>11</v>
      </c>
      <c r="AC29">
        <v>11</v>
      </c>
      <c r="AD29">
        <v>9</v>
      </c>
      <c r="AE29">
        <v>4</v>
      </c>
      <c r="AF29">
        <v>0</v>
      </c>
      <c r="AG29">
        <v>8</v>
      </c>
      <c r="AH29">
        <v>9</v>
      </c>
      <c r="AI29">
        <v>7</v>
      </c>
      <c r="AJ29">
        <v>8</v>
      </c>
      <c r="AK29">
        <v>7</v>
      </c>
      <c r="AL29">
        <v>6</v>
      </c>
      <c r="AM29">
        <v>6</v>
      </c>
      <c r="AN29">
        <v>0</v>
      </c>
      <c r="AO29">
        <v>0</v>
      </c>
      <c r="AP29">
        <v>0</v>
      </c>
      <c r="AQ29">
        <v>0</v>
      </c>
      <c r="AR29">
        <v>1</v>
      </c>
      <c r="AS29">
        <v>5</v>
      </c>
      <c r="AT29">
        <v>9</v>
      </c>
      <c r="AU29">
        <v>9</v>
      </c>
      <c r="AV29">
        <v>7</v>
      </c>
      <c r="AW29">
        <v>10</v>
      </c>
      <c r="AX29">
        <v>9</v>
      </c>
      <c r="AY29">
        <v>5</v>
      </c>
      <c r="AZ29">
        <v>7</v>
      </c>
      <c r="BA29">
        <v>4</v>
      </c>
      <c r="BB29">
        <v>8</v>
      </c>
      <c r="BC29">
        <v>4</v>
      </c>
      <c r="BD29">
        <v>2</v>
      </c>
      <c r="BE29">
        <v>1</v>
      </c>
      <c r="BF29">
        <v>2</v>
      </c>
      <c r="BG29">
        <v>1</v>
      </c>
      <c r="BH29">
        <v>2</v>
      </c>
      <c r="BI29">
        <v>2</v>
      </c>
      <c r="BJ29">
        <v>2</v>
      </c>
      <c r="BK29">
        <v>9.8699999999999992</v>
      </c>
      <c r="BL29">
        <v>9</v>
      </c>
      <c r="BM29">
        <v>8</v>
      </c>
      <c r="BN29">
        <v>-3.7357490000000002</v>
      </c>
      <c r="BO29">
        <v>-4.1388220000000002</v>
      </c>
      <c r="BP29">
        <v>-4.3437520000000003</v>
      </c>
      <c r="BQ29">
        <v>-3.5556580000000002</v>
      </c>
      <c r="BR29">
        <v>-2.35392</v>
      </c>
      <c r="BS29">
        <v>-2.0982249999999998</v>
      </c>
    </row>
    <row r="30" spans="1:78" s="3" customFormat="1">
      <c r="A30" s="8">
        <v>27</v>
      </c>
      <c r="B30" s="4">
        <v>100</v>
      </c>
      <c r="C30" s="4">
        <v>0.3054</v>
      </c>
      <c r="D30" s="4">
        <v>0.25969999999999999</v>
      </c>
      <c r="E30" s="4">
        <v>39.393900000000002</v>
      </c>
      <c r="F30" s="4">
        <v>0.24759999999999999</v>
      </c>
      <c r="G30" s="4">
        <v>120.91840000000001</v>
      </c>
      <c r="H30" s="4">
        <v>0.48</v>
      </c>
      <c r="I30" s="4">
        <v>13.14</v>
      </c>
      <c r="J30" s="4">
        <v>5</v>
      </c>
      <c r="K30" s="4">
        <v>3</v>
      </c>
      <c r="L30" s="4">
        <v>8</v>
      </c>
      <c r="M30" s="4">
        <v>11</v>
      </c>
      <c r="N30" s="4">
        <v>12</v>
      </c>
      <c r="O30" s="4">
        <v>11</v>
      </c>
      <c r="P30" s="4">
        <v>8</v>
      </c>
      <c r="Q30" s="4">
        <v>9</v>
      </c>
      <c r="R30" s="4">
        <v>9</v>
      </c>
      <c r="S30" s="4">
        <v>10</v>
      </c>
      <c r="T30" s="4">
        <v>9</v>
      </c>
      <c r="U30" s="4">
        <v>11</v>
      </c>
      <c r="V30" s="4">
        <v>10</v>
      </c>
      <c r="W30" s="4">
        <v>1</v>
      </c>
      <c r="X30" s="4">
        <v>3</v>
      </c>
      <c r="Y30" s="4">
        <v>8</v>
      </c>
      <c r="Z30" s="4">
        <v>5</v>
      </c>
      <c r="AA30" s="4">
        <v>10</v>
      </c>
      <c r="AB30" s="4">
        <v>8</v>
      </c>
      <c r="AC30" s="4">
        <v>3</v>
      </c>
      <c r="AD30" s="4">
        <v>8</v>
      </c>
      <c r="AE30" s="4">
        <v>3</v>
      </c>
      <c r="AF30" s="4">
        <v>0</v>
      </c>
      <c r="AG30" s="4">
        <v>5</v>
      </c>
      <c r="AH30" s="4">
        <v>6</v>
      </c>
      <c r="AI30" s="4">
        <v>11</v>
      </c>
      <c r="AJ30" s="4">
        <v>4</v>
      </c>
      <c r="AK30" s="4">
        <v>7</v>
      </c>
      <c r="AL30" s="4">
        <v>7</v>
      </c>
      <c r="AM30" s="4">
        <v>5</v>
      </c>
      <c r="AN30" s="4">
        <v>3</v>
      </c>
      <c r="AO30" s="4">
        <v>3</v>
      </c>
      <c r="AP30" s="4">
        <v>0</v>
      </c>
      <c r="AQ30" s="4">
        <v>1</v>
      </c>
      <c r="AR30" s="4">
        <v>1</v>
      </c>
      <c r="AS30" s="4">
        <v>3</v>
      </c>
      <c r="AT30" s="4">
        <v>7</v>
      </c>
      <c r="AU30" s="4">
        <v>5</v>
      </c>
      <c r="AV30" s="4">
        <v>9</v>
      </c>
      <c r="AW30" s="4">
        <v>10</v>
      </c>
      <c r="AX30" s="4">
        <v>10</v>
      </c>
      <c r="AY30" s="4">
        <v>9</v>
      </c>
      <c r="AZ30" s="4">
        <v>5</v>
      </c>
      <c r="BA30" s="4">
        <v>11</v>
      </c>
      <c r="BB30" s="4">
        <v>6</v>
      </c>
      <c r="BC30" s="4">
        <v>3</v>
      </c>
      <c r="BD30" s="4">
        <v>3</v>
      </c>
      <c r="BE30" s="4">
        <v>0</v>
      </c>
      <c r="BF30" s="4">
        <v>2</v>
      </c>
      <c r="BG30" s="4">
        <v>1</v>
      </c>
      <c r="BH30" s="4">
        <v>0</v>
      </c>
      <c r="BI30" s="4">
        <v>0</v>
      </c>
      <c r="BJ30" s="4">
        <v>4</v>
      </c>
      <c r="BK30" s="4">
        <v>9.94</v>
      </c>
      <c r="BL30" s="4">
        <v>9</v>
      </c>
      <c r="BM30" s="4">
        <v>12</v>
      </c>
      <c r="BN30" s="4">
        <v>-3.647599</v>
      </c>
      <c r="BO30" s="4">
        <v>-3.6848580000000002</v>
      </c>
      <c r="BP30" s="4">
        <v>-4.1036070000000002</v>
      </c>
      <c r="BQ30" s="4">
        <v>-3.9235120000000001</v>
      </c>
      <c r="BR30" s="4">
        <v>-2.9656380000000002</v>
      </c>
      <c r="BS30" s="4">
        <v>-3.8852340000000001</v>
      </c>
      <c r="BT30" s="4"/>
      <c r="BU30" s="4"/>
      <c r="BV30" s="4"/>
      <c r="BW30" s="4"/>
      <c r="BX30" s="4"/>
      <c r="BY30" s="4"/>
      <c r="BZ30" s="4"/>
    </row>
    <row r="31" spans="1:78">
      <c r="A31" s="8">
        <v>28</v>
      </c>
      <c r="B31" s="4">
        <v>100</v>
      </c>
      <c r="C31" s="4">
        <v>0.7</v>
      </c>
      <c r="D31" s="4">
        <v>0.2923</v>
      </c>
      <c r="E31" s="4">
        <v>43.4343</v>
      </c>
      <c r="F31" s="4">
        <v>0.2467</v>
      </c>
      <c r="G31" s="4">
        <v>97.959199999999996</v>
      </c>
      <c r="H31" s="4">
        <v>0.84440000000000004</v>
      </c>
      <c r="I31" s="4">
        <v>19.399999999999999</v>
      </c>
      <c r="J31" s="4">
        <v>10</v>
      </c>
      <c r="K31" s="4">
        <v>4</v>
      </c>
      <c r="L31" s="4">
        <v>14</v>
      </c>
      <c r="M31" s="4">
        <v>8</v>
      </c>
      <c r="N31" s="4">
        <v>12</v>
      </c>
      <c r="O31" s="4">
        <v>9</v>
      </c>
      <c r="P31" s="4">
        <v>9</v>
      </c>
      <c r="Q31" s="4">
        <v>12</v>
      </c>
      <c r="R31" s="4">
        <v>9</v>
      </c>
      <c r="S31" s="4">
        <v>9</v>
      </c>
      <c r="T31" s="4">
        <v>9</v>
      </c>
      <c r="U31" s="4">
        <v>14</v>
      </c>
      <c r="V31" s="4">
        <v>9</v>
      </c>
      <c r="W31" s="4">
        <v>2</v>
      </c>
      <c r="X31" s="4">
        <v>3</v>
      </c>
      <c r="Y31" s="4">
        <v>4</v>
      </c>
      <c r="Z31" s="4">
        <v>7</v>
      </c>
      <c r="AA31" s="4">
        <v>4</v>
      </c>
      <c r="AB31" s="4">
        <v>5</v>
      </c>
      <c r="AC31" s="4">
        <v>10</v>
      </c>
      <c r="AD31" s="4">
        <v>6</v>
      </c>
      <c r="AE31" s="4">
        <v>4</v>
      </c>
      <c r="AF31" s="4">
        <v>0</v>
      </c>
      <c r="AG31" s="4">
        <v>10</v>
      </c>
      <c r="AH31" s="4">
        <v>5</v>
      </c>
      <c r="AI31" s="4">
        <v>14</v>
      </c>
      <c r="AJ31" s="4">
        <v>8</v>
      </c>
      <c r="AK31" s="4">
        <v>9</v>
      </c>
      <c r="AL31" s="4">
        <v>6</v>
      </c>
      <c r="AM31" s="4">
        <v>1</v>
      </c>
      <c r="AN31" s="4">
        <v>2</v>
      </c>
      <c r="AO31" s="4">
        <v>0</v>
      </c>
      <c r="AP31" s="4">
        <v>0</v>
      </c>
      <c r="AQ31" s="4">
        <v>1</v>
      </c>
      <c r="AR31" s="4">
        <v>2</v>
      </c>
      <c r="AS31" s="4">
        <v>3</v>
      </c>
      <c r="AT31" s="4">
        <v>5</v>
      </c>
      <c r="AU31" s="4">
        <v>8</v>
      </c>
      <c r="AV31" s="4">
        <v>6</v>
      </c>
      <c r="AW31" s="4">
        <v>12</v>
      </c>
      <c r="AX31" s="4">
        <v>18</v>
      </c>
      <c r="AY31" s="4">
        <v>6</v>
      </c>
      <c r="AZ31" s="4">
        <v>7</v>
      </c>
      <c r="BA31" s="4">
        <v>7</v>
      </c>
      <c r="BB31" s="4">
        <v>2</v>
      </c>
      <c r="BC31" s="4">
        <v>3</v>
      </c>
      <c r="BD31" s="4">
        <v>2</v>
      </c>
      <c r="BE31" s="4">
        <v>1</v>
      </c>
      <c r="BF31" s="4">
        <v>1</v>
      </c>
      <c r="BG31" s="4">
        <v>2</v>
      </c>
      <c r="BH31" s="4">
        <v>1</v>
      </c>
      <c r="BI31" s="4">
        <v>2</v>
      </c>
      <c r="BJ31" s="4">
        <v>1</v>
      </c>
      <c r="BK31" s="4">
        <v>9.6199999999999992</v>
      </c>
      <c r="BL31" s="4">
        <v>9</v>
      </c>
      <c r="BM31" s="4">
        <v>9</v>
      </c>
      <c r="BN31" s="4">
        <v>-3.7210549999999998</v>
      </c>
      <c r="BO31" s="4">
        <v>-3.7565499999999998</v>
      </c>
      <c r="BP31" s="4">
        <v>-3.8431389999999999</v>
      </c>
      <c r="BQ31" s="4">
        <v>-3.924785</v>
      </c>
      <c r="BR31" s="4">
        <v>-3.6839179999999998</v>
      </c>
      <c r="BS31" s="4">
        <v>-2.9808319999999999</v>
      </c>
      <c r="BT31" s="4"/>
      <c r="BU31" s="4"/>
      <c r="BV31" s="4"/>
      <c r="BW31" s="4"/>
      <c r="BX31" s="4"/>
      <c r="BY31" s="4"/>
      <c r="BZ31" s="4"/>
    </row>
    <row r="32" spans="1:78">
      <c r="A32" s="8">
        <v>29</v>
      </c>
      <c r="B32" s="4">
        <v>100</v>
      </c>
      <c r="C32" s="4">
        <v>0.43680000000000002</v>
      </c>
      <c r="D32" s="4">
        <v>0.2339</v>
      </c>
      <c r="E32" s="4">
        <v>35.353499999999997</v>
      </c>
      <c r="F32" s="4">
        <v>0.2271</v>
      </c>
      <c r="G32" s="4">
        <v>88.775499999999994</v>
      </c>
      <c r="H32" s="4">
        <v>0.94120000000000004</v>
      </c>
      <c r="I32" s="4">
        <v>14.33</v>
      </c>
      <c r="J32" s="4">
        <v>6</v>
      </c>
      <c r="K32" s="4">
        <v>7</v>
      </c>
      <c r="L32" s="4">
        <v>13</v>
      </c>
      <c r="M32" s="4">
        <v>10</v>
      </c>
      <c r="N32" s="4">
        <v>8</v>
      </c>
      <c r="O32" s="4">
        <v>8</v>
      </c>
      <c r="P32" s="4">
        <v>10</v>
      </c>
      <c r="Q32" s="4">
        <v>11</v>
      </c>
      <c r="R32" s="4">
        <v>12</v>
      </c>
      <c r="S32" s="4">
        <v>9</v>
      </c>
      <c r="T32" s="4">
        <v>11</v>
      </c>
      <c r="U32" s="4">
        <v>9</v>
      </c>
      <c r="V32" s="4">
        <v>12</v>
      </c>
      <c r="W32" s="4">
        <v>1</v>
      </c>
      <c r="X32" s="4">
        <v>3</v>
      </c>
      <c r="Y32" s="4">
        <v>1</v>
      </c>
      <c r="Z32" s="4">
        <v>5</v>
      </c>
      <c r="AA32" s="4">
        <v>3</v>
      </c>
      <c r="AB32" s="4">
        <v>7</v>
      </c>
      <c r="AC32" s="4">
        <v>13</v>
      </c>
      <c r="AD32" s="4">
        <v>11</v>
      </c>
      <c r="AE32" s="4">
        <v>7</v>
      </c>
      <c r="AF32" s="4">
        <v>0</v>
      </c>
      <c r="AG32" s="4">
        <v>6</v>
      </c>
      <c r="AH32" s="4">
        <v>13</v>
      </c>
      <c r="AI32" s="4">
        <v>9</v>
      </c>
      <c r="AJ32" s="4">
        <v>3</v>
      </c>
      <c r="AK32" s="4">
        <v>8</v>
      </c>
      <c r="AL32" s="4">
        <v>3</v>
      </c>
      <c r="AM32" s="4">
        <v>5</v>
      </c>
      <c r="AN32" s="4">
        <v>1</v>
      </c>
      <c r="AO32" s="4">
        <v>1</v>
      </c>
      <c r="AP32" s="4">
        <v>0</v>
      </c>
      <c r="AQ32" s="4">
        <v>0</v>
      </c>
      <c r="AR32" s="4">
        <v>2</v>
      </c>
      <c r="AS32" s="4">
        <v>5</v>
      </c>
      <c r="AT32" s="4">
        <v>9</v>
      </c>
      <c r="AU32" s="4">
        <v>13</v>
      </c>
      <c r="AV32" s="4">
        <v>4</v>
      </c>
      <c r="AW32" s="4">
        <v>10</v>
      </c>
      <c r="AX32" s="4">
        <v>4</v>
      </c>
      <c r="AY32" s="4">
        <v>5</v>
      </c>
      <c r="AZ32" s="4">
        <v>9</v>
      </c>
      <c r="BA32" s="4">
        <v>4</v>
      </c>
      <c r="BB32" s="4">
        <v>8</v>
      </c>
      <c r="BC32" s="4">
        <v>7</v>
      </c>
      <c r="BD32" s="4">
        <v>2</v>
      </c>
      <c r="BE32" s="4">
        <v>1</v>
      </c>
      <c r="BF32" s="4">
        <v>2</v>
      </c>
      <c r="BG32" s="4">
        <v>1</v>
      </c>
      <c r="BH32" s="4">
        <v>2</v>
      </c>
      <c r="BI32" s="4">
        <v>0</v>
      </c>
      <c r="BJ32" s="4">
        <v>2</v>
      </c>
      <c r="BK32" s="4">
        <v>9.67</v>
      </c>
      <c r="BL32" s="4">
        <v>9</v>
      </c>
      <c r="BM32" s="4">
        <v>6</v>
      </c>
      <c r="BN32" s="4">
        <v>-3.6696309999999999</v>
      </c>
      <c r="BO32" s="4">
        <v>-4.0665329999999997</v>
      </c>
      <c r="BP32" s="4">
        <v>-3.8498860000000001</v>
      </c>
      <c r="BQ32" s="4">
        <v>-3.1621440000000001</v>
      </c>
      <c r="BR32" s="4">
        <v>-1.955646</v>
      </c>
      <c r="BS32" s="4">
        <v>-0.308975</v>
      </c>
      <c r="BT32" s="4"/>
      <c r="BU32" s="4"/>
      <c r="BV32" s="4"/>
      <c r="BW32" s="4"/>
      <c r="BX32" s="4"/>
      <c r="BY32" s="4"/>
      <c r="BZ32" s="4"/>
    </row>
    <row r="33" spans="1:78">
      <c r="A33" s="8">
        <v>30</v>
      </c>
      <c r="B33">
        <v>100</v>
      </c>
      <c r="C33">
        <v>4.3499999999999997E-2</v>
      </c>
      <c r="D33">
        <v>0.23860000000000001</v>
      </c>
      <c r="E33">
        <v>36.363599999999998</v>
      </c>
      <c r="F33">
        <v>0.222</v>
      </c>
      <c r="G33">
        <v>93.3673</v>
      </c>
      <c r="H33">
        <v>0.97960000000000003</v>
      </c>
      <c r="I33" s="4">
        <v>12.5</v>
      </c>
      <c r="J33" s="4">
        <v>7</v>
      </c>
      <c r="K33" s="4">
        <v>12</v>
      </c>
      <c r="L33" s="4">
        <v>19</v>
      </c>
      <c r="M33" s="4">
        <v>10</v>
      </c>
      <c r="N33" s="4">
        <v>10</v>
      </c>
      <c r="O33" s="4">
        <v>10</v>
      </c>
      <c r="P33" s="4">
        <v>10</v>
      </c>
      <c r="Q33" s="4">
        <v>10</v>
      </c>
      <c r="R33" s="4">
        <v>11</v>
      </c>
      <c r="S33" s="4">
        <v>10</v>
      </c>
      <c r="T33" s="4">
        <v>9</v>
      </c>
      <c r="U33" s="4">
        <v>10</v>
      </c>
      <c r="V33" s="4">
        <v>10</v>
      </c>
      <c r="W33" s="4">
        <v>1</v>
      </c>
      <c r="X33" s="4">
        <v>4</v>
      </c>
      <c r="Y33" s="4">
        <v>3</v>
      </c>
      <c r="Z33" s="4">
        <v>5</v>
      </c>
      <c r="AA33" s="4">
        <v>5</v>
      </c>
      <c r="AB33" s="4">
        <v>4</v>
      </c>
      <c r="AC33" s="4">
        <v>9</v>
      </c>
      <c r="AD33" s="4">
        <v>5</v>
      </c>
      <c r="AE33" s="4">
        <v>12</v>
      </c>
      <c r="AF33" s="4">
        <v>0</v>
      </c>
      <c r="AG33" s="4">
        <v>7</v>
      </c>
      <c r="AH33" s="4">
        <v>9</v>
      </c>
      <c r="AI33" s="4">
        <v>13</v>
      </c>
      <c r="AJ33" s="4">
        <v>9</v>
      </c>
      <c r="AK33" s="4">
        <v>7</v>
      </c>
      <c r="AL33" s="4">
        <v>4</v>
      </c>
      <c r="AM33" s="4">
        <v>2</v>
      </c>
      <c r="AN33" s="4">
        <v>0</v>
      </c>
      <c r="AO33" s="4">
        <v>1</v>
      </c>
      <c r="AP33" s="4">
        <v>0</v>
      </c>
      <c r="AQ33" s="4">
        <v>2</v>
      </c>
      <c r="AR33" s="4">
        <v>1</v>
      </c>
      <c r="AS33" s="4">
        <v>4</v>
      </c>
      <c r="AT33" s="4">
        <v>9</v>
      </c>
      <c r="AU33" s="4">
        <v>3</v>
      </c>
      <c r="AV33" s="4">
        <v>5</v>
      </c>
      <c r="AW33" s="4">
        <v>14</v>
      </c>
      <c r="AX33" s="4">
        <v>11</v>
      </c>
      <c r="AY33" s="4">
        <v>4</v>
      </c>
      <c r="AZ33" s="4">
        <v>5</v>
      </c>
      <c r="BA33" s="4">
        <v>9</v>
      </c>
      <c r="BB33" s="4">
        <v>7</v>
      </c>
      <c r="BC33" s="4">
        <v>3</v>
      </c>
      <c r="BD33" s="4">
        <v>4</v>
      </c>
      <c r="BE33" s="4">
        <v>2</v>
      </c>
      <c r="BF33" s="4">
        <v>1</v>
      </c>
      <c r="BG33" s="4">
        <v>3</v>
      </c>
      <c r="BH33" s="4">
        <v>2</v>
      </c>
      <c r="BI33" s="4">
        <v>0</v>
      </c>
      <c r="BJ33" s="4">
        <v>1</v>
      </c>
      <c r="BK33" s="4">
        <v>9.89</v>
      </c>
      <c r="BL33" s="4">
        <v>9</v>
      </c>
      <c r="BM33" s="4">
        <v>8</v>
      </c>
      <c r="BN33" s="4">
        <v>-3.6035539999999999</v>
      </c>
      <c r="BO33" s="4">
        <v>-3.264138</v>
      </c>
      <c r="BP33" s="4">
        <v>-3.9434870000000002</v>
      </c>
      <c r="BQ33" s="4">
        <v>-3.407257</v>
      </c>
      <c r="BR33" s="4">
        <v>-1.7911539999999999</v>
      </c>
      <c r="BS33" s="4">
        <v>-3.5775800000000002</v>
      </c>
      <c r="BT33" s="4"/>
      <c r="BU33" s="4"/>
      <c r="BV33" s="4"/>
      <c r="BW33" s="4"/>
      <c r="BX33" s="4"/>
      <c r="BY33" s="4"/>
      <c r="BZ33" s="4"/>
    </row>
    <row r="34" spans="1:78">
      <c r="A34" s="8">
        <v>31</v>
      </c>
      <c r="B34" s="4">
        <v>100</v>
      </c>
      <c r="C34" s="4">
        <v>0.3538</v>
      </c>
      <c r="D34" s="4">
        <v>0.26040000000000002</v>
      </c>
      <c r="E34" s="4">
        <v>40.404000000000003</v>
      </c>
      <c r="F34" s="4">
        <v>0.26100000000000001</v>
      </c>
      <c r="G34" s="4">
        <v>94.897999999999996</v>
      </c>
      <c r="H34" s="4">
        <v>0.95830000000000004</v>
      </c>
      <c r="I34" s="4">
        <v>15.67</v>
      </c>
      <c r="J34" s="4">
        <v>13</v>
      </c>
      <c r="K34" s="4">
        <v>5</v>
      </c>
      <c r="L34" s="4">
        <v>18</v>
      </c>
      <c r="M34" s="4">
        <v>10</v>
      </c>
      <c r="N34" s="4">
        <v>11</v>
      </c>
      <c r="O34" s="4">
        <v>12</v>
      </c>
      <c r="P34" s="4">
        <v>9</v>
      </c>
      <c r="Q34" s="4">
        <v>10</v>
      </c>
      <c r="R34" s="4">
        <v>8</v>
      </c>
      <c r="S34" s="4">
        <v>11</v>
      </c>
      <c r="T34" s="4">
        <v>11</v>
      </c>
      <c r="U34" s="4">
        <v>8</v>
      </c>
      <c r="V34" s="4">
        <v>10</v>
      </c>
      <c r="W34" s="4">
        <v>1</v>
      </c>
      <c r="X34" s="4">
        <v>3</v>
      </c>
      <c r="Y34" s="4">
        <v>2</v>
      </c>
      <c r="Z34" s="4">
        <v>3</v>
      </c>
      <c r="AA34" s="4">
        <v>9</v>
      </c>
      <c r="AB34" s="4">
        <v>6</v>
      </c>
      <c r="AC34" s="4">
        <v>10</v>
      </c>
      <c r="AD34" s="4">
        <v>8</v>
      </c>
      <c r="AE34" s="4">
        <v>5</v>
      </c>
      <c r="AF34" s="4">
        <v>0</v>
      </c>
      <c r="AG34" s="4">
        <v>13</v>
      </c>
      <c r="AH34" s="4">
        <v>11</v>
      </c>
      <c r="AI34" s="4">
        <v>7</v>
      </c>
      <c r="AJ34" s="4">
        <v>4</v>
      </c>
      <c r="AK34" s="4">
        <v>7</v>
      </c>
      <c r="AL34" s="4">
        <v>4</v>
      </c>
      <c r="AM34" s="4">
        <v>3</v>
      </c>
      <c r="AN34" s="4">
        <v>3</v>
      </c>
      <c r="AO34" s="4">
        <v>1</v>
      </c>
      <c r="AP34" s="4">
        <v>0</v>
      </c>
      <c r="AQ34" s="4">
        <v>0</v>
      </c>
      <c r="AR34" s="4">
        <v>1</v>
      </c>
      <c r="AS34" s="4">
        <v>4</v>
      </c>
      <c r="AT34" s="4">
        <v>7</v>
      </c>
      <c r="AU34" s="4">
        <v>9</v>
      </c>
      <c r="AV34" s="4">
        <v>7</v>
      </c>
      <c r="AW34" s="4">
        <v>10</v>
      </c>
      <c r="AX34" s="4">
        <v>10</v>
      </c>
      <c r="AY34" s="4">
        <v>6</v>
      </c>
      <c r="AZ34" s="4">
        <v>8</v>
      </c>
      <c r="BA34" s="4">
        <v>8</v>
      </c>
      <c r="BB34" s="4">
        <v>3</v>
      </c>
      <c r="BC34" s="4">
        <v>5</v>
      </c>
      <c r="BD34" s="4">
        <v>4</v>
      </c>
      <c r="BE34" s="4">
        <v>1</v>
      </c>
      <c r="BF34" s="4">
        <v>0</v>
      </c>
      <c r="BG34" s="4">
        <v>0</v>
      </c>
      <c r="BH34" s="4">
        <v>5</v>
      </c>
      <c r="BI34" s="4">
        <v>0</v>
      </c>
      <c r="BJ34" s="4">
        <v>2</v>
      </c>
      <c r="BK34" s="4">
        <v>9.92</v>
      </c>
      <c r="BL34" s="4">
        <v>9</v>
      </c>
      <c r="BM34" s="4" t="s">
        <v>24</v>
      </c>
      <c r="BN34" s="4">
        <v>-3.6549450000000001</v>
      </c>
      <c r="BO34" s="4">
        <v>-4.0590159999999997</v>
      </c>
      <c r="BP34" s="4">
        <v>-4.2259529999999996</v>
      </c>
      <c r="BQ34" s="4">
        <v>-3.6847720000000002</v>
      </c>
      <c r="BR34" s="4">
        <v>-2.9696199999999999</v>
      </c>
      <c r="BS34" s="4">
        <v>-2.3271700000000002</v>
      </c>
      <c r="BT34" s="4"/>
      <c r="BU34" s="4"/>
      <c r="BV34" s="4"/>
      <c r="BW34" s="4"/>
      <c r="BX34" s="4"/>
      <c r="BY34" s="4"/>
      <c r="BZ34" s="4"/>
    </row>
    <row r="35" spans="1:78">
      <c r="A35" s="8">
        <v>32</v>
      </c>
      <c r="B35" s="4">
        <v>100</v>
      </c>
      <c r="C35" s="4">
        <v>2.0179999999999998</v>
      </c>
      <c r="D35" s="4">
        <v>0.26379999999999998</v>
      </c>
      <c r="E35" s="4">
        <v>39.393900000000002</v>
      </c>
      <c r="F35" s="4">
        <v>0.2576</v>
      </c>
      <c r="G35" s="4">
        <v>81.122500000000002</v>
      </c>
      <c r="H35" s="4">
        <v>2.093</v>
      </c>
      <c r="I35" s="4">
        <v>22</v>
      </c>
      <c r="J35" s="4">
        <v>22</v>
      </c>
      <c r="K35" s="4">
        <v>14</v>
      </c>
      <c r="L35" s="4">
        <v>36</v>
      </c>
      <c r="M35" s="4">
        <v>11</v>
      </c>
      <c r="N35" s="4">
        <v>12</v>
      </c>
      <c r="O35" s="4">
        <v>14</v>
      </c>
      <c r="P35" s="4">
        <v>10</v>
      </c>
      <c r="Q35" s="4">
        <v>11</v>
      </c>
      <c r="R35" s="4">
        <v>11</v>
      </c>
      <c r="S35" s="4">
        <v>10</v>
      </c>
      <c r="T35" s="4">
        <v>3</v>
      </c>
      <c r="U35" s="4">
        <v>10</v>
      </c>
      <c r="V35" s="4">
        <v>8</v>
      </c>
      <c r="W35" s="4">
        <v>2</v>
      </c>
      <c r="X35" s="4">
        <v>3</v>
      </c>
      <c r="Y35" s="4">
        <v>2</v>
      </c>
      <c r="Z35" s="4">
        <v>2</v>
      </c>
      <c r="AA35" s="4">
        <v>4</v>
      </c>
      <c r="AB35" s="4">
        <v>4</v>
      </c>
      <c r="AC35" s="4">
        <v>4</v>
      </c>
      <c r="AD35" s="4">
        <v>8</v>
      </c>
      <c r="AE35" s="4">
        <v>14</v>
      </c>
      <c r="AF35" s="4">
        <v>0</v>
      </c>
      <c r="AG35" s="4">
        <v>22</v>
      </c>
      <c r="AH35" s="4">
        <v>13</v>
      </c>
      <c r="AI35" s="4">
        <v>12</v>
      </c>
      <c r="AJ35" s="4">
        <v>3</v>
      </c>
      <c r="AK35" s="4">
        <v>1</v>
      </c>
      <c r="AL35" s="4">
        <v>1</v>
      </c>
      <c r="AM35" s="4">
        <v>2</v>
      </c>
      <c r="AN35" s="4">
        <v>2</v>
      </c>
      <c r="AO35" s="4">
        <v>1</v>
      </c>
      <c r="AP35" s="4">
        <v>0</v>
      </c>
      <c r="AQ35" s="4">
        <v>0</v>
      </c>
      <c r="AR35" s="4">
        <v>1</v>
      </c>
      <c r="AS35" s="4">
        <v>6</v>
      </c>
      <c r="AT35" s="4">
        <v>7</v>
      </c>
      <c r="AU35" s="4">
        <v>10</v>
      </c>
      <c r="AV35" s="4">
        <v>10</v>
      </c>
      <c r="AW35" s="4">
        <v>14</v>
      </c>
      <c r="AX35" s="4">
        <v>10</v>
      </c>
      <c r="AY35" s="4">
        <v>8</v>
      </c>
      <c r="AZ35" s="4">
        <v>4</v>
      </c>
      <c r="BA35" s="4">
        <v>5</v>
      </c>
      <c r="BB35" s="4">
        <v>3</v>
      </c>
      <c r="BC35" s="4">
        <v>4</v>
      </c>
      <c r="BD35" s="4">
        <v>0</v>
      </c>
      <c r="BE35" s="4">
        <v>2</v>
      </c>
      <c r="BF35" s="4">
        <v>1</v>
      </c>
      <c r="BG35" s="4">
        <v>0</v>
      </c>
      <c r="BH35" s="4">
        <v>0</v>
      </c>
      <c r="BI35" s="4">
        <v>1</v>
      </c>
      <c r="BJ35" s="4">
        <v>4</v>
      </c>
      <c r="BK35" s="4">
        <v>9.1999999999999993</v>
      </c>
      <c r="BL35" s="4">
        <v>8</v>
      </c>
      <c r="BM35" s="4">
        <v>8</v>
      </c>
      <c r="BN35" s="4">
        <v>-3.8755099999999998</v>
      </c>
      <c r="BO35" s="4">
        <v>-4.3425070000000003</v>
      </c>
      <c r="BP35" s="4">
        <v>-4.6080639999999997</v>
      </c>
      <c r="BQ35" s="4">
        <v>-3.4731350000000001</v>
      </c>
      <c r="BR35" s="4">
        <v>-3.4237639999999998</v>
      </c>
      <c r="BS35" s="4">
        <v>-2.2954690000000002</v>
      </c>
      <c r="BT35" s="4"/>
      <c r="BU35" s="4"/>
      <c r="BV35" s="4"/>
      <c r="BW35" s="4"/>
      <c r="BX35" s="4"/>
      <c r="BY35" s="4"/>
      <c r="BZ35" s="4"/>
    </row>
    <row r="36" spans="1:78">
      <c r="A36" s="8">
        <v>33</v>
      </c>
      <c r="B36" s="4">
        <v>100</v>
      </c>
      <c r="C36" s="4">
        <v>0.38119999999999998</v>
      </c>
      <c r="D36" s="4">
        <v>0.27229999999999999</v>
      </c>
      <c r="E36" s="4">
        <v>40.404000000000003</v>
      </c>
      <c r="F36" s="4">
        <v>0.20549999999999999</v>
      </c>
      <c r="G36" s="4">
        <v>94.897999999999996</v>
      </c>
      <c r="H36" s="4">
        <v>0.90200000000000002</v>
      </c>
      <c r="I36" s="4">
        <v>12.86</v>
      </c>
      <c r="J36" s="4">
        <v>3</v>
      </c>
      <c r="K36" s="4">
        <v>7</v>
      </c>
      <c r="L36" s="4">
        <v>10</v>
      </c>
      <c r="M36" s="4">
        <v>10</v>
      </c>
      <c r="N36" s="4">
        <v>9</v>
      </c>
      <c r="O36" s="4">
        <v>11</v>
      </c>
      <c r="P36" s="4">
        <v>13</v>
      </c>
      <c r="Q36" s="4">
        <v>10</v>
      </c>
      <c r="R36" s="4">
        <v>11</v>
      </c>
      <c r="S36" s="4">
        <v>9</v>
      </c>
      <c r="T36" s="4">
        <v>8</v>
      </c>
      <c r="U36" s="4">
        <v>9</v>
      </c>
      <c r="V36" s="4">
        <v>10</v>
      </c>
      <c r="W36" s="4">
        <v>0</v>
      </c>
      <c r="X36" s="4">
        <v>2</v>
      </c>
      <c r="Y36" s="4">
        <v>3</v>
      </c>
      <c r="Z36" s="4">
        <v>5</v>
      </c>
      <c r="AA36" s="4">
        <v>5</v>
      </c>
      <c r="AB36" s="4">
        <v>8</v>
      </c>
      <c r="AC36" s="4">
        <v>5</v>
      </c>
      <c r="AD36" s="4">
        <v>15</v>
      </c>
      <c r="AE36" s="4">
        <v>7</v>
      </c>
      <c r="AF36" s="4">
        <v>1</v>
      </c>
      <c r="AG36" s="4">
        <v>3</v>
      </c>
      <c r="AH36" s="4">
        <v>13</v>
      </c>
      <c r="AI36" s="4">
        <v>10</v>
      </c>
      <c r="AJ36" s="4">
        <v>9</v>
      </c>
      <c r="AK36" s="4">
        <v>6</v>
      </c>
      <c r="AL36" s="4">
        <v>6</v>
      </c>
      <c r="AM36" s="4">
        <v>1</v>
      </c>
      <c r="AN36" s="4">
        <v>1</v>
      </c>
      <c r="AO36" s="4">
        <v>0</v>
      </c>
      <c r="AP36" s="4">
        <v>1</v>
      </c>
      <c r="AQ36" s="4">
        <v>3</v>
      </c>
      <c r="AR36" s="4">
        <v>0</v>
      </c>
      <c r="AS36" s="4">
        <v>2</v>
      </c>
      <c r="AT36" s="4">
        <v>6</v>
      </c>
      <c r="AU36" s="4">
        <v>7</v>
      </c>
      <c r="AV36" s="4">
        <v>7</v>
      </c>
      <c r="AW36" s="4">
        <v>10</v>
      </c>
      <c r="AX36" s="4">
        <v>11</v>
      </c>
      <c r="AY36" s="4">
        <v>3</v>
      </c>
      <c r="AZ36" s="4">
        <v>7</v>
      </c>
      <c r="BA36" s="4">
        <v>10</v>
      </c>
      <c r="BB36" s="4">
        <v>7</v>
      </c>
      <c r="BC36" s="4">
        <v>4</v>
      </c>
      <c r="BD36" s="4">
        <v>6</v>
      </c>
      <c r="BE36" s="4">
        <v>1</v>
      </c>
      <c r="BF36" s="4">
        <v>3</v>
      </c>
      <c r="BG36" s="4">
        <v>1</v>
      </c>
      <c r="BH36" s="4">
        <v>0</v>
      </c>
      <c r="BI36" s="4">
        <v>1</v>
      </c>
      <c r="BJ36" s="4">
        <v>0</v>
      </c>
      <c r="BK36" s="4">
        <v>9.82</v>
      </c>
      <c r="BL36" s="4">
        <v>9</v>
      </c>
      <c r="BM36" s="4">
        <v>9</v>
      </c>
      <c r="BN36" s="4">
        <v>-3.3056160000000001</v>
      </c>
      <c r="BO36" s="4">
        <v>-2.9117470000000001</v>
      </c>
      <c r="BP36" s="4">
        <v>-4.2665709999999999</v>
      </c>
      <c r="BQ36" s="4">
        <v>-4.1879470000000003</v>
      </c>
      <c r="BR36" s="4">
        <v>-3.096975</v>
      </c>
      <c r="BS36" s="4">
        <v>-3.0004780000000002</v>
      </c>
      <c r="BT36" s="4"/>
      <c r="BU36" s="4"/>
      <c r="BV36" s="4"/>
      <c r="BW36" s="4"/>
      <c r="BX36" s="4"/>
      <c r="BY36" s="4"/>
      <c r="BZ36" s="4"/>
    </row>
    <row r="37" spans="1:78">
      <c r="A37" s="8">
        <v>34</v>
      </c>
      <c r="B37" s="4">
        <v>100</v>
      </c>
      <c r="C37" s="4">
        <v>1.1442000000000001</v>
      </c>
      <c r="D37" s="4">
        <v>0.24560000000000001</v>
      </c>
      <c r="E37" s="4">
        <v>37.373699999999999</v>
      </c>
      <c r="F37" s="4">
        <v>0.24709999999999999</v>
      </c>
      <c r="G37" s="4">
        <v>99.489800000000002</v>
      </c>
      <c r="H37" s="4">
        <v>0.72729999999999995</v>
      </c>
      <c r="I37" s="4">
        <v>15.83</v>
      </c>
      <c r="J37" s="4">
        <v>3</v>
      </c>
      <c r="K37" s="4">
        <v>8</v>
      </c>
      <c r="L37" s="4">
        <v>11</v>
      </c>
      <c r="M37" s="4">
        <v>8</v>
      </c>
      <c r="N37" s="4">
        <v>11</v>
      </c>
      <c r="O37" s="4">
        <v>14</v>
      </c>
      <c r="P37" s="4">
        <v>8</v>
      </c>
      <c r="Q37" s="4">
        <v>10</v>
      </c>
      <c r="R37" s="4">
        <v>10</v>
      </c>
      <c r="S37" s="4">
        <v>11</v>
      </c>
      <c r="T37" s="4">
        <v>6</v>
      </c>
      <c r="U37" s="4">
        <v>13</v>
      </c>
      <c r="V37" s="4">
        <v>9</v>
      </c>
      <c r="W37" s="4">
        <v>0</v>
      </c>
      <c r="X37" s="4">
        <v>1</v>
      </c>
      <c r="Y37" s="4">
        <v>3</v>
      </c>
      <c r="Z37" s="4">
        <v>5</v>
      </c>
      <c r="AA37" s="4">
        <v>7</v>
      </c>
      <c r="AB37" s="4">
        <v>8</v>
      </c>
      <c r="AC37" s="4">
        <v>10</v>
      </c>
      <c r="AD37" s="4">
        <v>13</v>
      </c>
      <c r="AE37" s="4">
        <v>8</v>
      </c>
      <c r="AF37" s="4">
        <v>0</v>
      </c>
      <c r="AG37" s="4">
        <v>3</v>
      </c>
      <c r="AH37" s="4">
        <v>12</v>
      </c>
      <c r="AI37" s="4">
        <v>7</v>
      </c>
      <c r="AJ37" s="4">
        <v>5</v>
      </c>
      <c r="AK37" s="4">
        <v>4</v>
      </c>
      <c r="AL37" s="4">
        <v>5</v>
      </c>
      <c r="AM37" s="4">
        <v>1</v>
      </c>
      <c r="AN37" s="4">
        <v>7</v>
      </c>
      <c r="AO37" s="4">
        <v>1</v>
      </c>
      <c r="AP37" s="4">
        <v>0</v>
      </c>
      <c r="AQ37" s="4">
        <v>1</v>
      </c>
      <c r="AR37" s="4">
        <v>1</v>
      </c>
      <c r="AS37" s="4">
        <v>11</v>
      </c>
      <c r="AT37" s="4">
        <v>9</v>
      </c>
      <c r="AU37" s="4">
        <v>10</v>
      </c>
      <c r="AV37" s="4">
        <v>6</v>
      </c>
      <c r="AW37" s="4">
        <v>7</v>
      </c>
      <c r="AX37" s="4">
        <v>7</v>
      </c>
      <c r="AY37" s="4">
        <v>7</v>
      </c>
      <c r="AZ37" s="4">
        <v>4</v>
      </c>
      <c r="BA37" s="4">
        <v>3</v>
      </c>
      <c r="BB37" s="4">
        <v>3</v>
      </c>
      <c r="BC37" s="4">
        <v>3</v>
      </c>
      <c r="BD37" s="4">
        <v>2</v>
      </c>
      <c r="BE37" s="4">
        <v>6</v>
      </c>
      <c r="BF37" s="4">
        <v>2</v>
      </c>
      <c r="BG37" s="4">
        <v>3</v>
      </c>
      <c r="BH37" s="4">
        <v>0</v>
      </c>
      <c r="BI37" s="4">
        <v>2</v>
      </c>
      <c r="BJ37" s="4">
        <v>3</v>
      </c>
      <c r="BK37" s="4">
        <v>9.7100000000000009</v>
      </c>
      <c r="BL37" s="4">
        <v>8.5</v>
      </c>
      <c r="BM37" s="4">
        <v>4</v>
      </c>
      <c r="BN37" s="4">
        <v>-3.7872159999999999</v>
      </c>
      <c r="BO37" s="4">
        <v>-3.8686159999999998</v>
      </c>
      <c r="BP37" s="4">
        <v>-4.3621699999999999</v>
      </c>
      <c r="BQ37" s="4">
        <v>-1.3965909999999999</v>
      </c>
      <c r="BR37" s="4">
        <v>-1.4280029999999999</v>
      </c>
      <c r="BS37" s="4">
        <v>-0.86338400000000004</v>
      </c>
      <c r="BT37" s="4"/>
      <c r="BU37" s="4"/>
      <c r="BV37" s="4"/>
      <c r="BW37" s="4"/>
      <c r="BX37" s="4"/>
      <c r="BY37" s="4"/>
      <c r="BZ37" s="4"/>
    </row>
    <row r="38" spans="1:78">
      <c r="A38" s="8">
        <v>35</v>
      </c>
      <c r="B38" s="4">
        <v>100</v>
      </c>
      <c r="C38" s="4">
        <v>0.2707</v>
      </c>
      <c r="D38" s="4">
        <v>0.309</v>
      </c>
      <c r="E38" s="4">
        <v>43.4343</v>
      </c>
      <c r="F38" s="4">
        <v>0.32500000000000001</v>
      </c>
      <c r="G38" s="4">
        <v>102.551</v>
      </c>
      <c r="H38" s="4">
        <v>0.69230000000000003</v>
      </c>
      <c r="I38" s="4">
        <v>12.13</v>
      </c>
      <c r="J38" s="4">
        <v>9</v>
      </c>
      <c r="K38" s="4">
        <v>6</v>
      </c>
      <c r="L38" s="4">
        <v>15</v>
      </c>
      <c r="M38" s="4">
        <v>10</v>
      </c>
      <c r="N38" s="4">
        <v>11</v>
      </c>
      <c r="O38" s="4">
        <v>10</v>
      </c>
      <c r="P38" s="4">
        <v>11</v>
      </c>
      <c r="Q38" s="4">
        <v>10</v>
      </c>
      <c r="R38" s="4">
        <v>11</v>
      </c>
      <c r="S38" s="4">
        <v>8</v>
      </c>
      <c r="T38" s="4">
        <v>8</v>
      </c>
      <c r="U38" s="4">
        <v>11</v>
      </c>
      <c r="V38" s="4">
        <v>10</v>
      </c>
      <c r="W38" s="4">
        <v>0</v>
      </c>
      <c r="X38" s="4">
        <v>3</v>
      </c>
      <c r="Y38" s="4">
        <v>3</v>
      </c>
      <c r="Z38" s="4">
        <v>3</v>
      </c>
      <c r="AA38" s="4">
        <v>5</v>
      </c>
      <c r="AB38" s="4">
        <v>10</v>
      </c>
      <c r="AC38" s="4">
        <v>9</v>
      </c>
      <c r="AD38" s="4">
        <v>13</v>
      </c>
      <c r="AE38" s="4">
        <v>6</v>
      </c>
      <c r="AF38" s="4">
        <v>0</v>
      </c>
      <c r="AG38" s="4">
        <v>9</v>
      </c>
      <c r="AH38" s="4">
        <v>5</v>
      </c>
      <c r="AI38" s="4">
        <v>8</v>
      </c>
      <c r="AJ38" s="4">
        <v>10</v>
      </c>
      <c r="AK38" s="4">
        <v>1</v>
      </c>
      <c r="AL38" s="4">
        <v>6</v>
      </c>
      <c r="AM38" s="4">
        <v>9</v>
      </c>
      <c r="AN38" s="4">
        <v>0</v>
      </c>
      <c r="AO38" s="4">
        <v>0</v>
      </c>
      <c r="AP38" s="4">
        <v>0</v>
      </c>
      <c r="AQ38" s="4">
        <v>1</v>
      </c>
      <c r="AR38" s="4">
        <v>3</v>
      </c>
      <c r="AS38" s="4">
        <v>4</v>
      </c>
      <c r="AT38" s="4">
        <v>4</v>
      </c>
      <c r="AU38" s="4">
        <v>7</v>
      </c>
      <c r="AV38" s="4">
        <v>8</v>
      </c>
      <c r="AW38" s="4">
        <v>3</v>
      </c>
      <c r="AX38" s="4">
        <v>7</v>
      </c>
      <c r="AY38" s="4">
        <v>8</v>
      </c>
      <c r="AZ38" s="4">
        <v>10</v>
      </c>
      <c r="BA38" s="4">
        <v>12</v>
      </c>
      <c r="BB38" s="4">
        <v>7</v>
      </c>
      <c r="BC38" s="4">
        <v>6</v>
      </c>
      <c r="BD38" s="4">
        <v>7</v>
      </c>
      <c r="BE38" s="4">
        <v>2</v>
      </c>
      <c r="BF38" s="4">
        <v>0</v>
      </c>
      <c r="BG38" s="4">
        <v>0</v>
      </c>
      <c r="BH38" s="4">
        <v>0</v>
      </c>
      <c r="BI38" s="4">
        <v>0</v>
      </c>
      <c r="BJ38" s="4">
        <v>1</v>
      </c>
      <c r="BK38" s="4">
        <v>9.99</v>
      </c>
      <c r="BL38" s="4">
        <v>10.5</v>
      </c>
      <c r="BM38" s="4">
        <v>12</v>
      </c>
      <c r="BN38" s="4">
        <v>-3.6402600000000001</v>
      </c>
      <c r="BO38" s="4">
        <v>-3.674115</v>
      </c>
      <c r="BP38" s="4">
        <v>-3.3767849999999999</v>
      </c>
      <c r="BQ38" s="4">
        <v>-3.3754960000000001</v>
      </c>
      <c r="BR38" s="4">
        <v>-3.5837590000000001</v>
      </c>
      <c r="BS38" s="4">
        <v>-2.990672</v>
      </c>
      <c r="BT38" s="4"/>
      <c r="BU38" s="4"/>
      <c r="BV38" s="4"/>
      <c r="BW38" s="4"/>
      <c r="BX38" s="4"/>
      <c r="BY38" s="4"/>
      <c r="BZ38" s="4"/>
    </row>
    <row r="39" spans="1:78">
      <c r="A39" s="8">
        <v>36</v>
      </c>
      <c r="B39" s="4">
        <v>100</v>
      </c>
      <c r="C39" s="4">
        <v>1.0652999999999999</v>
      </c>
      <c r="D39" s="4">
        <v>0.3054</v>
      </c>
      <c r="E39" s="4">
        <v>44.444400000000002</v>
      </c>
      <c r="F39" s="4">
        <v>0.24809999999999999</v>
      </c>
      <c r="G39" s="4">
        <v>94.897999999999996</v>
      </c>
      <c r="H39" s="4">
        <v>0.93879999999999997</v>
      </c>
      <c r="I39" s="4">
        <v>33</v>
      </c>
      <c r="J39" s="4">
        <v>2</v>
      </c>
      <c r="K39" s="4">
        <v>3</v>
      </c>
      <c r="L39" s="4">
        <v>5</v>
      </c>
      <c r="M39" s="4">
        <v>12</v>
      </c>
      <c r="N39" s="4">
        <v>8</v>
      </c>
      <c r="O39" s="4">
        <v>7</v>
      </c>
      <c r="P39" s="4">
        <v>11</v>
      </c>
      <c r="Q39" s="4">
        <v>12</v>
      </c>
      <c r="R39" s="4">
        <v>12</v>
      </c>
      <c r="S39" s="4">
        <v>12</v>
      </c>
      <c r="T39" s="4">
        <v>10</v>
      </c>
      <c r="U39" s="4">
        <v>6</v>
      </c>
      <c r="V39" s="4">
        <v>10</v>
      </c>
      <c r="W39" s="4">
        <v>1</v>
      </c>
      <c r="X39" s="4">
        <v>1</v>
      </c>
      <c r="Y39" s="4">
        <v>4</v>
      </c>
      <c r="Z39" s="4">
        <v>3</v>
      </c>
      <c r="AA39" s="4">
        <v>2</v>
      </c>
      <c r="AB39" s="4">
        <v>9</v>
      </c>
      <c r="AC39" s="4">
        <v>14</v>
      </c>
      <c r="AD39" s="4">
        <v>12</v>
      </c>
      <c r="AE39" s="4">
        <v>3</v>
      </c>
      <c r="AF39" s="4">
        <v>0</v>
      </c>
      <c r="AG39" s="4">
        <v>2</v>
      </c>
      <c r="AH39" s="4">
        <v>16</v>
      </c>
      <c r="AI39" s="4">
        <v>15</v>
      </c>
      <c r="AJ39" s="4">
        <v>7</v>
      </c>
      <c r="AK39" s="4">
        <v>2</v>
      </c>
      <c r="AL39" s="4">
        <v>4</v>
      </c>
      <c r="AM39" s="4">
        <v>3</v>
      </c>
      <c r="AN39" s="4">
        <v>2</v>
      </c>
      <c r="AO39" s="4">
        <v>0</v>
      </c>
      <c r="AP39" s="4">
        <v>0</v>
      </c>
      <c r="AQ39" s="4">
        <v>0</v>
      </c>
      <c r="AR39" s="4">
        <v>0</v>
      </c>
      <c r="AS39" s="4">
        <v>5</v>
      </c>
      <c r="AT39" s="4">
        <v>15</v>
      </c>
      <c r="AU39" s="4">
        <v>8</v>
      </c>
      <c r="AV39" s="4">
        <v>16</v>
      </c>
      <c r="AW39" s="4">
        <v>8</v>
      </c>
      <c r="AX39" s="4">
        <v>5</v>
      </c>
      <c r="AY39" s="4">
        <v>10</v>
      </c>
      <c r="AZ39" s="4">
        <v>4</v>
      </c>
      <c r="BA39" s="4">
        <v>4</v>
      </c>
      <c r="BB39" s="4">
        <v>3</v>
      </c>
      <c r="BC39" s="4">
        <v>3</v>
      </c>
      <c r="BD39" s="4">
        <v>1</v>
      </c>
      <c r="BE39" s="4">
        <v>4</v>
      </c>
      <c r="BF39" s="4">
        <v>0</v>
      </c>
      <c r="BG39" s="4">
        <v>0</v>
      </c>
      <c r="BH39" s="4">
        <v>0</v>
      </c>
      <c r="BI39" s="4">
        <v>0</v>
      </c>
      <c r="BJ39" s="4">
        <v>4</v>
      </c>
      <c r="BK39" s="4">
        <v>9.4</v>
      </c>
      <c r="BL39" s="4">
        <v>8</v>
      </c>
      <c r="BM39" s="4">
        <v>7</v>
      </c>
      <c r="BN39" s="4">
        <v>-3.7651520000000001</v>
      </c>
      <c r="BO39" s="4">
        <v>-4.1976170000000002</v>
      </c>
      <c r="BP39" s="4">
        <v>-4.8020820000000004</v>
      </c>
      <c r="BQ39" s="4">
        <v>-3.7387670000000002</v>
      </c>
      <c r="BR39" s="4">
        <v>-0.41540199999999999</v>
      </c>
      <c r="BS39" s="4">
        <v>-2.3878910000000002</v>
      </c>
      <c r="BT39" s="4"/>
      <c r="BU39" s="4"/>
      <c r="BV39" s="4"/>
      <c r="BW39" s="4"/>
      <c r="BX39" s="4"/>
      <c r="BY39" s="4"/>
      <c r="BZ39" s="4"/>
    </row>
    <row r="40" spans="1:78">
      <c r="A40" s="8">
        <v>37</v>
      </c>
      <c r="B40" s="4">
        <v>100</v>
      </c>
      <c r="C40" s="4">
        <v>0.65629999999999999</v>
      </c>
      <c r="D40" s="4">
        <v>0.2823</v>
      </c>
      <c r="E40" s="4">
        <v>40.404000000000003</v>
      </c>
      <c r="F40" s="4">
        <v>0.26100000000000001</v>
      </c>
      <c r="G40" s="4">
        <v>97.959199999999996</v>
      </c>
      <c r="H40" s="4">
        <v>0.97870000000000001</v>
      </c>
      <c r="I40" s="4">
        <v>14.67</v>
      </c>
      <c r="J40" s="4">
        <v>9</v>
      </c>
      <c r="K40" s="4">
        <v>11</v>
      </c>
      <c r="L40" s="4">
        <v>20</v>
      </c>
      <c r="M40" s="4">
        <v>10</v>
      </c>
      <c r="N40" s="4">
        <v>12</v>
      </c>
      <c r="O40" s="4">
        <v>6</v>
      </c>
      <c r="P40" s="4">
        <v>10</v>
      </c>
      <c r="Q40" s="4">
        <v>12</v>
      </c>
      <c r="R40" s="4">
        <v>10</v>
      </c>
      <c r="S40" s="4">
        <v>11</v>
      </c>
      <c r="T40" s="4">
        <v>9</v>
      </c>
      <c r="U40" s="4">
        <v>9</v>
      </c>
      <c r="V40" s="4">
        <v>11</v>
      </c>
      <c r="W40" s="4">
        <v>2</v>
      </c>
      <c r="X40" s="4">
        <v>6</v>
      </c>
      <c r="Y40" s="4">
        <v>1</v>
      </c>
      <c r="Z40" s="4">
        <v>3</v>
      </c>
      <c r="AA40" s="4">
        <v>7</v>
      </c>
      <c r="AB40" s="4">
        <v>5</v>
      </c>
      <c r="AC40" s="4">
        <v>6</v>
      </c>
      <c r="AD40" s="4">
        <v>6</v>
      </c>
      <c r="AE40" s="4">
        <v>11</v>
      </c>
      <c r="AF40" s="4">
        <v>0</v>
      </c>
      <c r="AG40" s="4">
        <v>9</v>
      </c>
      <c r="AH40" s="4">
        <v>10</v>
      </c>
      <c r="AI40" s="4">
        <v>9</v>
      </c>
      <c r="AJ40" s="4">
        <v>14</v>
      </c>
      <c r="AK40" s="4">
        <v>3</v>
      </c>
      <c r="AL40" s="4">
        <v>2</v>
      </c>
      <c r="AM40" s="4">
        <v>2</v>
      </c>
      <c r="AN40" s="4">
        <v>2</v>
      </c>
      <c r="AO40" s="4">
        <v>2</v>
      </c>
      <c r="AP40" s="4">
        <v>0</v>
      </c>
      <c r="AQ40" s="4">
        <v>0</v>
      </c>
      <c r="AR40" s="4">
        <v>0</v>
      </c>
      <c r="AS40" s="4">
        <v>5</v>
      </c>
      <c r="AT40" s="4">
        <v>7</v>
      </c>
      <c r="AU40" s="4">
        <v>11</v>
      </c>
      <c r="AV40" s="4">
        <v>9</v>
      </c>
      <c r="AW40" s="4">
        <v>12</v>
      </c>
      <c r="AX40" s="4">
        <v>10</v>
      </c>
      <c r="AY40" s="4">
        <v>4</v>
      </c>
      <c r="AZ40" s="4">
        <v>9</v>
      </c>
      <c r="BA40" s="4">
        <v>5</v>
      </c>
      <c r="BB40" s="4">
        <v>4</v>
      </c>
      <c r="BC40" s="4">
        <v>3</v>
      </c>
      <c r="BD40" s="4">
        <v>1</v>
      </c>
      <c r="BE40" s="4">
        <v>4</v>
      </c>
      <c r="BF40" s="4">
        <v>2</v>
      </c>
      <c r="BG40" s="4">
        <v>1</v>
      </c>
      <c r="BH40" s="4">
        <v>0</v>
      </c>
      <c r="BI40" s="4">
        <v>0</v>
      </c>
      <c r="BJ40" s="4">
        <v>3</v>
      </c>
      <c r="BK40" s="4">
        <v>9.69</v>
      </c>
      <c r="BL40" s="4">
        <v>9</v>
      </c>
      <c r="BM40" s="4">
        <v>8</v>
      </c>
      <c r="BN40" s="4">
        <v>-3.6990120000000002</v>
      </c>
      <c r="BO40" s="4">
        <v>-4.1194870000000003</v>
      </c>
      <c r="BP40" s="4">
        <v>-4.6354240000000004</v>
      </c>
      <c r="BQ40" s="4">
        <v>-3.5559500000000002</v>
      </c>
      <c r="BR40" s="4">
        <v>-3.1289790000000002</v>
      </c>
      <c r="BS40" s="4">
        <v>-1.6118349999999999</v>
      </c>
      <c r="BT40" s="4"/>
      <c r="BU40" s="4"/>
      <c r="BV40" s="4"/>
      <c r="BW40" s="4"/>
      <c r="BX40" s="4"/>
      <c r="BY40" s="4"/>
      <c r="BZ40" s="4"/>
    </row>
    <row r="41" spans="1:78">
      <c r="A41" s="8">
        <v>38</v>
      </c>
      <c r="B41" s="4">
        <v>100</v>
      </c>
      <c r="C41" s="4">
        <v>0.65629999999999999</v>
      </c>
      <c r="D41" s="4">
        <v>0.21609999999999999</v>
      </c>
      <c r="E41" s="4">
        <v>34.343400000000003</v>
      </c>
      <c r="F41" s="4">
        <v>0.2656</v>
      </c>
      <c r="G41" s="4">
        <v>104.08159999999999</v>
      </c>
      <c r="H41" s="4">
        <v>0.70830000000000004</v>
      </c>
      <c r="I41" s="4">
        <v>22.5</v>
      </c>
      <c r="J41" s="4">
        <v>12</v>
      </c>
      <c r="K41" s="4">
        <v>6</v>
      </c>
      <c r="L41" s="4">
        <v>18</v>
      </c>
      <c r="M41" s="4">
        <v>11</v>
      </c>
      <c r="N41" s="4">
        <v>10</v>
      </c>
      <c r="O41" s="4">
        <v>6</v>
      </c>
      <c r="P41" s="4">
        <v>12</v>
      </c>
      <c r="Q41" s="4">
        <v>10</v>
      </c>
      <c r="R41" s="4">
        <v>9</v>
      </c>
      <c r="S41" s="4">
        <v>11</v>
      </c>
      <c r="T41" s="4">
        <v>10</v>
      </c>
      <c r="U41" s="4">
        <v>9</v>
      </c>
      <c r="V41" s="4">
        <v>12</v>
      </c>
      <c r="W41" s="4">
        <v>0</v>
      </c>
      <c r="X41" s="4">
        <v>5</v>
      </c>
      <c r="Y41" s="4">
        <v>3</v>
      </c>
      <c r="Z41" s="4">
        <v>6</v>
      </c>
      <c r="AA41" s="4">
        <v>6</v>
      </c>
      <c r="AB41" s="4">
        <v>6</v>
      </c>
      <c r="AC41" s="4">
        <v>9</v>
      </c>
      <c r="AD41" s="4">
        <v>6</v>
      </c>
      <c r="AE41" s="4">
        <v>6</v>
      </c>
      <c r="AF41" s="4">
        <v>1</v>
      </c>
      <c r="AG41" s="4">
        <v>12</v>
      </c>
      <c r="AH41" s="4">
        <v>7</v>
      </c>
      <c r="AI41" s="4">
        <v>7</v>
      </c>
      <c r="AJ41" s="4">
        <v>8</v>
      </c>
      <c r="AK41" s="4">
        <v>4</v>
      </c>
      <c r="AL41" s="4">
        <v>7</v>
      </c>
      <c r="AM41" s="4">
        <v>2</v>
      </c>
      <c r="AN41" s="4">
        <v>4</v>
      </c>
      <c r="AO41" s="4">
        <v>1</v>
      </c>
      <c r="AP41" s="4">
        <v>0</v>
      </c>
      <c r="AQ41" s="4">
        <v>1</v>
      </c>
      <c r="AR41" s="4">
        <v>3</v>
      </c>
      <c r="AS41" s="4">
        <v>7</v>
      </c>
      <c r="AT41" s="4">
        <v>4</v>
      </c>
      <c r="AU41" s="4">
        <v>8</v>
      </c>
      <c r="AV41" s="4">
        <v>15</v>
      </c>
      <c r="AW41" s="4">
        <v>8</v>
      </c>
      <c r="AX41" s="4">
        <v>6</v>
      </c>
      <c r="AY41" s="4">
        <v>6</v>
      </c>
      <c r="AZ41" s="4">
        <v>10</v>
      </c>
      <c r="BA41" s="4">
        <v>4</v>
      </c>
      <c r="BB41" s="4">
        <v>0</v>
      </c>
      <c r="BC41" s="4">
        <v>4</v>
      </c>
      <c r="BD41" s="4">
        <v>5</v>
      </c>
      <c r="BE41" s="4">
        <v>2</v>
      </c>
      <c r="BF41" s="4">
        <v>1</v>
      </c>
      <c r="BG41" s="4">
        <v>1</v>
      </c>
      <c r="BH41" s="4">
        <v>1</v>
      </c>
      <c r="BI41" s="4">
        <v>0</v>
      </c>
      <c r="BJ41" s="4">
        <v>4</v>
      </c>
      <c r="BK41" s="4">
        <v>9.64</v>
      </c>
      <c r="BL41" s="4">
        <v>8</v>
      </c>
      <c r="BM41" s="4">
        <v>7</v>
      </c>
      <c r="BN41" s="4">
        <v>-3.699014</v>
      </c>
      <c r="BO41" s="4">
        <v>-3.7840210000000001</v>
      </c>
      <c r="BP41" s="4">
        <v>-3.513258</v>
      </c>
      <c r="BQ41" s="4">
        <v>-2.3986429999999999</v>
      </c>
      <c r="BR41" s="4">
        <v>-3.5314369999999999</v>
      </c>
      <c r="BS41" s="4">
        <v>-2.3505500000000001</v>
      </c>
      <c r="BT41" s="4"/>
      <c r="BU41" s="4"/>
      <c r="BV41" s="4"/>
      <c r="BW41" s="4"/>
      <c r="BX41" s="4"/>
      <c r="BY41" s="4"/>
      <c r="BZ41" s="4"/>
    </row>
    <row r="42" spans="1:78">
      <c r="A42" s="8">
        <v>39</v>
      </c>
      <c r="B42" s="4">
        <v>100</v>
      </c>
      <c r="C42" s="4">
        <v>0.5</v>
      </c>
      <c r="D42" s="4">
        <v>0.25609999999999999</v>
      </c>
      <c r="E42" s="4">
        <v>39.393900000000002</v>
      </c>
      <c r="F42" s="4">
        <v>0.25690000000000002</v>
      </c>
      <c r="G42" s="4">
        <v>94.897999999999996</v>
      </c>
      <c r="H42" s="4">
        <v>1.0213000000000001</v>
      </c>
      <c r="I42" s="4">
        <v>16</v>
      </c>
      <c r="J42" s="4">
        <v>8</v>
      </c>
      <c r="K42" s="4">
        <v>4</v>
      </c>
      <c r="L42" s="4">
        <v>12</v>
      </c>
      <c r="M42" s="4">
        <v>10</v>
      </c>
      <c r="N42" s="4">
        <v>11</v>
      </c>
      <c r="O42" s="4">
        <v>12</v>
      </c>
      <c r="P42" s="4">
        <v>10</v>
      </c>
      <c r="Q42" s="4">
        <v>11</v>
      </c>
      <c r="R42" s="4">
        <v>11</v>
      </c>
      <c r="S42" s="4">
        <v>9</v>
      </c>
      <c r="T42" s="4">
        <v>11</v>
      </c>
      <c r="U42" s="4">
        <v>7</v>
      </c>
      <c r="V42" s="4">
        <v>8</v>
      </c>
      <c r="W42" s="4">
        <v>2</v>
      </c>
      <c r="X42" s="4">
        <v>2</v>
      </c>
      <c r="Y42" s="4">
        <v>3</v>
      </c>
      <c r="Z42" s="4">
        <v>2</v>
      </c>
      <c r="AA42" s="4">
        <v>6</v>
      </c>
      <c r="AB42" s="4">
        <v>10</v>
      </c>
      <c r="AC42" s="4">
        <v>7</v>
      </c>
      <c r="AD42" s="4">
        <v>10</v>
      </c>
      <c r="AE42" s="4">
        <v>4</v>
      </c>
      <c r="AF42" s="4">
        <v>0</v>
      </c>
      <c r="AG42" s="4">
        <v>8</v>
      </c>
      <c r="AH42" s="4">
        <v>14</v>
      </c>
      <c r="AI42" s="4">
        <v>13</v>
      </c>
      <c r="AJ42" s="4">
        <v>5</v>
      </c>
      <c r="AK42" s="4">
        <v>6</v>
      </c>
      <c r="AL42" s="4">
        <v>3</v>
      </c>
      <c r="AM42" s="4">
        <v>2</v>
      </c>
      <c r="AN42" s="4">
        <v>2</v>
      </c>
      <c r="AO42" s="4">
        <v>1</v>
      </c>
      <c r="AP42" s="4">
        <v>0</v>
      </c>
      <c r="AQ42" s="4">
        <v>0</v>
      </c>
      <c r="AR42" s="4">
        <v>2</v>
      </c>
      <c r="AS42" s="4">
        <v>6</v>
      </c>
      <c r="AT42" s="4">
        <v>12</v>
      </c>
      <c r="AU42" s="4">
        <v>5</v>
      </c>
      <c r="AV42" s="4">
        <v>5</v>
      </c>
      <c r="AW42" s="4">
        <v>8</v>
      </c>
      <c r="AX42" s="4">
        <v>6</v>
      </c>
      <c r="AY42" s="4">
        <v>9</v>
      </c>
      <c r="AZ42" s="4">
        <v>8</v>
      </c>
      <c r="BA42" s="4">
        <v>6</v>
      </c>
      <c r="BB42" s="4">
        <v>3</v>
      </c>
      <c r="BC42" s="4">
        <v>8</v>
      </c>
      <c r="BD42" s="4">
        <v>2</v>
      </c>
      <c r="BE42" s="4">
        <v>4</v>
      </c>
      <c r="BF42" s="4">
        <v>4</v>
      </c>
      <c r="BG42" s="4">
        <v>1</v>
      </c>
      <c r="BH42" s="4">
        <v>0</v>
      </c>
      <c r="BI42" s="4">
        <v>0</v>
      </c>
      <c r="BJ42" s="4">
        <v>1</v>
      </c>
      <c r="BK42" s="4">
        <v>9.9</v>
      </c>
      <c r="BL42" s="4">
        <v>10</v>
      </c>
      <c r="BM42" s="4">
        <v>5</v>
      </c>
      <c r="BN42" s="4">
        <v>-3.6769769999999999</v>
      </c>
      <c r="BO42" s="4">
        <v>-4.089537</v>
      </c>
      <c r="BP42" s="4">
        <v>-3.8825069999999999</v>
      </c>
      <c r="BQ42" s="4">
        <v>-2.8466649999999998</v>
      </c>
      <c r="BR42" s="4">
        <v>-0.834812</v>
      </c>
      <c r="BS42" s="4">
        <v>-2.794959</v>
      </c>
      <c r="BT42" s="4"/>
      <c r="BU42" s="4"/>
      <c r="BV42" s="4"/>
      <c r="BW42" s="4"/>
      <c r="BX42" s="4"/>
      <c r="BY42" s="4"/>
      <c r="BZ42" s="4"/>
    </row>
    <row r="43" spans="1:78">
      <c r="A43" s="8">
        <v>40</v>
      </c>
      <c r="B43" s="4">
        <v>100</v>
      </c>
      <c r="C43" s="4">
        <v>0.1265</v>
      </c>
      <c r="D43" s="4">
        <v>0.26400000000000001</v>
      </c>
      <c r="E43" s="4">
        <v>39.393900000000002</v>
      </c>
      <c r="F43" s="4">
        <v>0.25490000000000002</v>
      </c>
      <c r="G43" s="4">
        <v>99.489800000000002</v>
      </c>
      <c r="H43" s="4">
        <v>0.7843</v>
      </c>
      <c r="I43" s="4">
        <v>19.2</v>
      </c>
      <c r="J43" s="4">
        <v>2</v>
      </c>
      <c r="K43" s="4">
        <v>6</v>
      </c>
      <c r="L43" s="4">
        <v>8</v>
      </c>
      <c r="M43" s="4">
        <v>10</v>
      </c>
      <c r="N43" s="4">
        <v>12</v>
      </c>
      <c r="O43" s="4">
        <v>10</v>
      </c>
      <c r="P43" s="4">
        <v>10</v>
      </c>
      <c r="Q43" s="4">
        <v>9</v>
      </c>
      <c r="R43" s="4">
        <v>9</v>
      </c>
      <c r="S43" s="4">
        <v>10</v>
      </c>
      <c r="T43" s="4">
        <v>10</v>
      </c>
      <c r="U43" s="4">
        <v>10</v>
      </c>
      <c r="V43" s="4">
        <v>10</v>
      </c>
      <c r="W43" s="4">
        <v>1</v>
      </c>
      <c r="X43" s="4">
        <v>4</v>
      </c>
      <c r="Y43" s="4">
        <v>5</v>
      </c>
      <c r="Z43" s="4">
        <v>5</v>
      </c>
      <c r="AA43" s="4">
        <v>3</v>
      </c>
      <c r="AB43" s="4">
        <v>9</v>
      </c>
      <c r="AC43" s="4">
        <v>7</v>
      </c>
      <c r="AD43" s="4">
        <v>10</v>
      </c>
      <c r="AE43" s="4">
        <v>6</v>
      </c>
      <c r="AF43" s="4">
        <v>1</v>
      </c>
      <c r="AG43" s="4">
        <v>2</v>
      </c>
      <c r="AH43" s="4">
        <v>12</v>
      </c>
      <c r="AI43" s="4">
        <v>10</v>
      </c>
      <c r="AJ43" s="4">
        <v>2</v>
      </c>
      <c r="AK43" s="4">
        <v>8</v>
      </c>
      <c r="AL43" s="4">
        <v>9</v>
      </c>
      <c r="AM43" s="4">
        <v>3</v>
      </c>
      <c r="AN43" s="4">
        <v>2</v>
      </c>
      <c r="AO43" s="4">
        <v>1</v>
      </c>
      <c r="AP43" s="4">
        <v>1</v>
      </c>
      <c r="AQ43" s="4">
        <v>0</v>
      </c>
      <c r="AR43" s="4">
        <v>0</v>
      </c>
      <c r="AS43" s="4">
        <v>6</v>
      </c>
      <c r="AT43" s="4">
        <v>12</v>
      </c>
      <c r="AU43" s="4">
        <v>7</v>
      </c>
      <c r="AV43" s="4">
        <v>12</v>
      </c>
      <c r="AW43" s="4">
        <v>4</v>
      </c>
      <c r="AX43" s="4">
        <v>7</v>
      </c>
      <c r="AY43" s="4">
        <v>13</v>
      </c>
      <c r="AZ43" s="4">
        <v>4</v>
      </c>
      <c r="BA43" s="4">
        <v>4</v>
      </c>
      <c r="BB43" s="4">
        <v>8</v>
      </c>
      <c r="BC43" s="4">
        <v>0</v>
      </c>
      <c r="BD43" s="4">
        <v>1</v>
      </c>
      <c r="BE43" s="4">
        <v>2</v>
      </c>
      <c r="BF43" s="4">
        <v>2</v>
      </c>
      <c r="BG43" s="4">
        <v>3</v>
      </c>
      <c r="BH43" s="4">
        <v>1</v>
      </c>
      <c r="BI43" s="4">
        <v>2</v>
      </c>
      <c r="BJ43" s="4">
        <v>1</v>
      </c>
      <c r="BK43" s="4">
        <v>9.7200000000000006</v>
      </c>
      <c r="BL43" s="4">
        <v>9</v>
      </c>
      <c r="BM43" s="4">
        <v>10</v>
      </c>
      <c r="BN43" s="4">
        <v>-3.2615539999999998</v>
      </c>
      <c r="BO43" s="4">
        <v>-3.962053</v>
      </c>
      <c r="BP43" s="4">
        <v>-4.4436859999999996</v>
      </c>
      <c r="BQ43" s="4">
        <v>-2.9177659999999999</v>
      </c>
      <c r="BR43" s="4">
        <v>-0.88476200000000005</v>
      </c>
      <c r="BS43" s="4">
        <v>-2.4290989999999999</v>
      </c>
      <c r="BT43" s="4"/>
      <c r="BU43" s="4"/>
      <c r="BV43" s="4"/>
      <c r="BW43" s="4"/>
      <c r="BX43" s="4"/>
      <c r="BY43" s="4"/>
      <c r="BZ43" s="4"/>
    </row>
    <row r="44" spans="1:78">
      <c r="A44" s="2" t="s">
        <v>10</v>
      </c>
      <c r="B44">
        <f>AVERAGE(B4:B43)</f>
        <v>100</v>
      </c>
      <c r="C44">
        <f>AVERAGE(C4:C43)</f>
        <v>0.58794250000000026</v>
      </c>
      <c r="D44">
        <f t="shared" ref="D44:BO44" si="0">AVERAGE(D4:D43)</f>
        <v>0.26156499999999994</v>
      </c>
      <c r="E44">
        <f t="shared" si="0"/>
        <v>39.3181425</v>
      </c>
      <c r="F44">
        <f t="shared" si="0"/>
        <v>0.24985999999999992</v>
      </c>
      <c r="G44">
        <f t="shared" si="0"/>
        <v>100.75255249999998</v>
      </c>
      <c r="H44">
        <f t="shared" si="0"/>
        <v>0.83463999999999994</v>
      </c>
      <c r="I44">
        <f t="shared" si="0"/>
        <v>16.988250000000001</v>
      </c>
      <c r="J44">
        <f t="shared" si="0"/>
        <v>7.15</v>
      </c>
      <c r="K44">
        <f t="shared" si="0"/>
        <v>7.25</v>
      </c>
      <c r="L44">
        <f t="shared" si="0"/>
        <v>14.4</v>
      </c>
      <c r="M44">
        <f t="shared" si="0"/>
        <v>10.375</v>
      </c>
      <c r="N44">
        <f t="shared" si="0"/>
        <v>10.525</v>
      </c>
      <c r="O44">
        <f t="shared" si="0"/>
        <v>10.3</v>
      </c>
      <c r="P44">
        <f t="shared" si="0"/>
        <v>10.125</v>
      </c>
      <c r="Q44">
        <f t="shared" si="0"/>
        <v>10.45</v>
      </c>
      <c r="R44">
        <f t="shared" si="0"/>
        <v>9.5500000000000007</v>
      </c>
      <c r="S44">
        <f t="shared" si="0"/>
        <v>9.7249999999999996</v>
      </c>
      <c r="T44">
        <f t="shared" si="0"/>
        <v>9.2249999999999996</v>
      </c>
      <c r="U44">
        <f t="shared" si="0"/>
        <v>9.7750000000000004</v>
      </c>
      <c r="V44">
        <f t="shared" si="0"/>
        <v>9.9499999999999993</v>
      </c>
      <c r="W44">
        <f t="shared" si="0"/>
        <v>1.2250000000000001</v>
      </c>
      <c r="X44">
        <f t="shared" si="0"/>
        <v>2.3250000000000002</v>
      </c>
      <c r="Y44">
        <f t="shared" si="0"/>
        <v>3.625</v>
      </c>
      <c r="Z44">
        <f t="shared" si="0"/>
        <v>4.55</v>
      </c>
      <c r="AA44">
        <f t="shared" si="0"/>
        <v>5.7249999999999996</v>
      </c>
      <c r="AB44">
        <f t="shared" si="0"/>
        <v>7.0250000000000004</v>
      </c>
      <c r="AC44">
        <f t="shared" si="0"/>
        <v>8.0250000000000004</v>
      </c>
      <c r="AD44">
        <f t="shared" si="0"/>
        <v>9.1</v>
      </c>
      <c r="AE44">
        <f t="shared" si="0"/>
        <v>7.25</v>
      </c>
      <c r="AF44">
        <f t="shared" si="0"/>
        <v>0.82499999999999996</v>
      </c>
      <c r="AG44">
        <f t="shared" si="0"/>
        <v>7.15</v>
      </c>
      <c r="AH44">
        <f t="shared" si="0"/>
        <v>9.8000000000000007</v>
      </c>
      <c r="AI44">
        <f t="shared" si="0"/>
        <v>9.25</v>
      </c>
      <c r="AJ44">
        <f t="shared" si="0"/>
        <v>7.5250000000000004</v>
      </c>
      <c r="AK44">
        <f t="shared" si="0"/>
        <v>5.8</v>
      </c>
      <c r="AL44">
        <f t="shared" si="0"/>
        <v>4.625</v>
      </c>
      <c r="AM44">
        <f t="shared" si="0"/>
        <v>3.125</v>
      </c>
      <c r="AN44">
        <f t="shared" si="0"/>
        <v>2.125</v>
      </c>
      <c r="AO44">
        <f t="shared" si="0"/>
        <v>0.92500000000000004</v>
      </c>
      <c r="AP44">
        <f t="shared" si="0"/>
        <v>0.72499999999999998</v>
      </c>
      <c r="AQ44">
        <f t="shared" si="0"/>
        <v>1.1499999999999999</v>
      </c>
      <c r="AR44">
        <f t="shared" si="0"/>
        <v>2.125</v>
      </c>
      <c r="AS44">
        <f t="shared" si="0"/>
        <v>4.5750000000000002</v>
      </c>
      <c r="AT44">
        <f t="shared" si="0"/>
        <v>6.7249999999999996</v>
      </c>
      <c r="AU44">
        <f t="shared" si="0"/>
        <v>7.5</v>
      </c>
      <c r="AV44">
        <f t="shared" si="0"/>
        <v>8.15</v>
      </c>
      <c r="AW44">
        <f t="shared" si="0"/>
        <v>8.5</v>
      </c>
      <c r="AX44">
        <f t="shared" si="0"/>
        <v>9.4</v>
      </c>
      <c r="AY44">
        <f t="shared" si="0"/>
        <v>7.6</v>
      </c>
      <c r="AZ44">
        <f t="shared" si="0"/>
        <v>7.0750000000000002</v>
      </c>
      <c r="BA44">
        <f t="shared" si="0"/>
        <v>6.15</v>
      </c>
      <c r="BB44">
        <f t="shared" si="0"/>
        <v>4.55</v>
      </c>
      <c r="BC44">
        <f t="shared" si="0"/>
        <v>3.625</v>
      </c>
      <c r="BD44">
        <f t="shared" si="0"/>
        <v>2.5249999999999999</v>
      </c>
      <c r="BE44">
        <f t="shared" si="0"/>
        <v>2.2749999999999999</v>
      </c>
      <c r="BF44">
        <f t="shared" si="0"/>
        <v>1.675</v>
      </c>
      <c r="BG44">
        <f t="shared" si="0"/>
        <v>1.425</v>
      </c>
      <c r="BH44">
        <f t="shared" si="0"/>
        <v>1.0249999999999999</v>
      </c>
      <c r="BI44">
        <f t="shared" si="0"/>
        <v>0.8</v>
      </c>
      <c r="BJ44">
        <f t="shared" si="0"/>
        <v>2.4249999999999998</v>
      </c>
      <c r="BK44">
        <f t="shared" si="0"/>
        <v>9.7534999999999989</v>
      </c>
      <c r="BL44">
        <f t="shared" si="0"/>
        <v>9.0500000000000007</v>
      </c>
      <c r="BM44">
        <f t="shared" si="0"/>
        <v>8.264705882352942</v>
      </c>
      <c r="BN44">
        <f t="shared" si="0"/>
        <v>-3.4314516249999989</v>
      </c>
      <c r="BO44">
        <f t="shared" si="0"/>
        <v>-3.6557892250000004</v>
      </c>
      <c r="BP44">
        <f t="shared" ref="BP44:BS44" si="1">AVERAGE(BP4:BP43)</f>
        <v>-3.6853220250000005</v>
      </c>
      <c r="BQ44">
        <f t="shared" si="1"/>
        <v>-3.2741553499999987</v>
      </c>
      <c r="BR44">
        <f t="shared" si="1"/>
        <v>-2.6771979250000006</v>
      </c>
      <c r="BS44">
        <f t="shared" si="1"/>
        <v>-2.45096815</v>
      </c>
    </row>
    <row r="45" spans="1:78">
      <c r="A45" s="2" t="s">
        <v>13</v>
      </c>
      <c r="B45" t="s">
        <v>14</v>
      </c>
      <c r="C45">
        <f>STDEVP(C4:C43)</f>
        <v>0.47003200310590521</v>
      </c>
      <c r="D45">
        <f t="shared" ref="D45:BO45" si="2">STDEVP(D4:D43)</f>
        <v>2.6989428949127797E-2</v>
      </c>
      <c r="E45">
        <f t="shared" si="2"/>
        <v>3.2683213360904015</v>
      </c>
      <c r="F45">
        <f t="shared" si="2"/>
        <v>2.5524799705384828E-2</v>
      </c>
      <c r="G45">
        <f t="shared" si="2"/>
        <v>10.323899797581214</v>
      </c>
      <c r="H45">
        <f t="shared" si="2"/>
        <v>0.32013510569757914</v>
      </c>
      <c r="I45">
        <f t="shared" si="2"/>
        <v>5.1124254945671312</v>
      </c>
      <c r="J45">
        <f t="shared" si="2"/>
        <v>4.5910238509508963</v>
      </c>
      <c r="K45">
        <f t="shared" si="2"/>
        <v>3.6452023263462343</v>
      </c>
      <c r="L45">
        <f t="shared" si="2"/>
        <v>7.3647810558087876</v>
      </c>
      <c r="M45">
        <f t="shared" si="2"/>
        <v>1.297834735241741</v>
      </c>
      <c r="N45">
        <f t="shared" si="2"/>
        <v>1.3414078425296312</v>
      </c>
      <c r="O45">
        <f t="shared" si="2"/>
        <v>1.9519221295943134</v>
      </c>
      <c r="P45">
        <f t="shared" si="2"/>
        <v>1.3997767679169419</v>
      </c>
      <c r="Q45">
        <f t="shared" si="2"/>
        <v>1.5157506391224118</v>
      </c>
      <c r="R45">
        <f t="shared" si="2"/>
        <v>1.672572868367773</v>
      </c>
      <c r="S45">
        <f t="shared" si="2"/>
        <v>1.7605041891458255</v>
      </c>
      <c r="T45">
        <f t="shared" si="2"/>
        <v>1.6656455205114922</v>
      </c>
      <c r="U45">
        <f t="shared" si="2"/>
        <v>1.6656455205114922</v>
      </c>
      <c r="V45">
        <f t="shared" si="2"/>
        <v>1.1169153951844339</v>
      </c>
      <c r="W45">
        <f t="shared" si="2"/>
        <v>0.82120338528284209</v>
      </c>
      <c r="X45">
        <f t="shared" si="2"/>
        <v>1.5872539179349976</v>
      </c>
      <c r="Y45">
        <f t="shared" si="2"/>
        <v>1.6535945694153691</v>
      </c>
      <c r="Z45">
        <f t="shared" si="2"/>
        <v>1.7741194999210173</v>
      </c>
      <c r="AA45">
        <f t="shared" si="2"/>
        <v>2.4595477226514637</v>
      </c>
      <c r="AB45">
        <f t="shared" si="2"/>
        <v>2.5542856144135486</v>
      </c>
      <c r="AC45">
        <f t="shared" si="2"/>
        <v>2.6878197484206416</v>
      </c>
      <c r="AD45">
        <f t="shared" si="2"/>
        <v>2.4979991993593593</v>
      </c>
      <c r="AE45">
        <f t="shared" si="2"/>
        <v>3.6452023263462343</v>
      </c>
      <c r="AF45">
        <f t="shared" si="2"/>
        <v>1.3944084767384342</v>
      </c>
      <c r="AG45">
        <f t="shared" si="2"/>
        <v>4.5910238509508963</v>
      </c>
      <c r="AH45">
        <f t="shared" si="2"/>
        <v>3.2649655434629015</v>
      </c>
      <c r="AI45">
        <f t="shared" si="2"/>
        <v>2.4469368606484312</v>
      </c>
      <c r="AJ45">
        <f t="shared" si="2"/>
        <v>2.8634550808420234</v>
      </c>
      <c r="AK45">
        <f t="shared" si="2"/>
        <v>3.1638584039112749</v>
      </c>
      <c r="AL45">
        <f t="shared" si="2"/>
        <v>2.1294071945027331</v>
      </c>
      <c r="AM45">
        <f t="shared" si="2"/>
        <v>1.899835519196333</v>
      </c>
      <c r="AN45">
        <f t="shared" si="2"/>
        <v>1.6909686573085854</v>
      </c>
      <c r="AO45">
        <f t="shared" si="2"/>
        <v>0.8771402396424417</v>
      </c>
      <c r="AP45">
        <f t="shared" si="2"/>
        <v>1.4139925742379271</v>
      </c>
      <c r="AQ45">
        <f t="shared" si="2"/>
        <v>1.5740076238697194</v>
      </c>
      <c r="AR45">
        <f t="shared" si="2"/>
        <v>1.846449295269166</v>
      </c>
      <c r="AS45">
        <f t="shared" si="2"/>
        <v>2.1317539726713304</v>
      </c>
      <c r="AT45">
        <f t="shared" si="2"/>
        <v>2.5786382064958242</v>
      </c>
      <c r="AU45">
        <f t="shared" si="2"/>
        <v>2.5884358211089569</v>
      </c>
      <c r="AV45">
        <f t="shared" si="2"/>
        <v>2.7617928959282954</v>
      </c>
      <c r="AW45">
        <f t="shared" si="2"/>
        <v>3.1304951684997055</v>
      </c>
      <c r="AX45">
        <f t="shared" si="2"/>
        <v>3.2310988842807022</v>
      </c>
      <c r="AY45">
        <f t="shared" si="2"/>
        <v>2.9732137494637012</v>
      </c>
      <c r="AZ45">
        <f t="shared" si="2"/>
        <v>2.2292095011460904</v>
      </c>
      <c r="BA45">
        <f t="shared" si="2"/>
        <v>2.2863726730347351</v>
      </c>
      <c r="BB45">
        <f t="shared" si="2"/>
        <v>2.1903196113809509</v>
      </c>
      <c r="BC45">
        <f t="shared" si="2"/>
        <v>1.6230757838129433</v>
      </c>
      <c r="BD45">
        <f t="shared" si="2"/>
        <v>1.5327671055969332</v>
      </c>
      <c r="BE45">
        <f t="shared" si="2"/>
        <v>1.6122577337386228</v>
      </c>
      <c r="BF45">
        <f t="shared" si="2"/>
        <v>1.2527469816367549</v>
      </c>
      <c r="BG45">
        <f t="shared" si="2"/>
        <v>1.2626856299174392</v>
      </c>
      <c r="BH45">
        <f t="shared" si="2"/>
        <v>1.0836858400846621</v>
      </c>
      <c r="BI45">
        <f t="shared" si="2"/>
        <v>1.004987562112089</v>
      </c>
      <c r="BJ45">
        <f t="shared" si="2"/>
        <v>1.7590835682252279</v>
      </c>
      <c r="BK45">
        <f t="shared" si="2"/>
        <v>0.20150124069096953</v>
      </c>
      <c r="BL45">
        <f t="shared" si="2"/>
        <v>0.54543560573178573</v>
      </c>
      <c r="BM45">
        <f t="shared" si="2"/>
        <v>1.8037350713484663</v>
      </c>
      <c r="BN45">
        <f t="shared" si="2"/>
        <v>0.48221207564731389</v>
      </c>
      <c r="BO45">
        <f t="shared" si="2"/>
        <v>0.58034767949968868</v>
      </c>
      <c r="BP45">
        <f t="shared" ref="BP45:BS45" si="3">STDEVP(BP4:BP43)</f>
        <v>0.78610257758108115</v>
      </c>
      <c r="BQ45">
        <f t="shared" si="3"/>
        <v>0.81744382351730305</v>
      </c>
      <c r="BR45">
        <f t="shared" si="3"/>
        <v>1.0464448282075922</v>
      </c>
      <c r="BS45">
        <f t="shared" si="3"/>
        <v>1.1756732835934807</v>
      </c>
    </row>
    <row r="46" spans="1:78">
      <c r="A46" s="2" t="s">
        <v>15</v>
      </c>
      <c r="B46" t="s">
        <v>14</v>
      </c>
      <c r="C46">
        <f>C45/SQRT(COUNT(C4:C43))</f>
        <v>7.4318585149299912E-2</v>
      </c>
      <c r="D46">
        <f t="shared" ref="D46:BO46" si="4">D45/SQRT(COUNT(D4:D43))</f>
        <v>4.2674034113264281E-3</v>
      </c>
      <c r="E46">
        <f t="shared" si="4"/>
        <v>0.51676697736851729</v>
      </c>
      <c r="F46">
        <f t="shared" si="4"/>
        <v>4.0358251944305435E-3</v>
      </c>
      <c r="G46">
        <f t="shared" si="4"/>
        <v>1.6323518847853962</v>
      </c>
      <c r="H46">
        <f t="shared" si="4"/>
        <v>5.0617804649154864E-2</v>
      </c>
      <c r="I46">
        <f t="shared" si="4"/>
        <v>0.80834544653724583</v>
      </c>
      <c r="J46">
        <f t="shared" si="4"/>
        <v>0.72590460805811108</v>
      </c>
      <c r="K46">
        <f t="shared" si="4"/>
        <v>0.57635709416992509</v>
      </c>
      <c r="L46">
        <f t="shared" si="4"/>
        <v>1.1644741302407708</v>
      </c>
      <c r="M46">
        <f t="shared" si="4"/>
        <v>0.20520568949227502</v>
      </c>
      <c r="N46">
        <f t="shared" si="4"/>
        <v>0.21209520268030579</v>
      </c>
      <c r="O46">
        <f t="shared" si="4"/>
        <v>0.30862598724021928</v>
      </c>
      <c r="P46">
        <f t="shared" si="4"/>
        <v>0.22132414012032217</v>
      </c>
      <c r="Q46">
        <f t="shared" si="4"/>
        <v>0.23966121922413727</v>
      </c>
      <c r="R46">
        <f t="shared" si="4"/>
        <v>0.26445699083215779</v>
      </c>
      <c r="S46">
        <f t="shared" si="4"/>
        <v>0.27836015339843456</v>
      </c>
      <c r="T46">
        <f t="shared" si="4"/>
        <v>0.26336168096365115</v>
      </c>
      <c r="U46">
        <f t="shared" si="4"/>
        <v>0.26336168096365115</v>
      </c>
      <c r="V46">
        <f t="shared" si="4"/>
        <v>0.17659983012449362</v>
      </c>
      <c r="W46">
        <f t="shared" si="4"/>
        <v>0.1298436559867289</v>
      </c>
      <c r="X46">
        <f t="shared" si="4"/>
        <v>0.25096688028502884</v>
      </c>
      <c r="Y46">
        <f t="shared" si="4"/>
        <v>0.26145625829189861</v>
      </c>
      <c r="Z46">
        <f t="shared" si="4"/>
        <v>0.28051292305346648</v>
      </c>
      <c r="AA46">
        <f t="shared" si="4"/>
        <v>0.38888864087293679</v>
      </c>
      <c r="AB46">
        <f t="shared" si="4"/>
        <v>0.40386801680747136</v>
      </c>
      <c r="AC46">
        <f t="shared" si="4"/>
        <v>0.4249816172494994</v>
      </c>
      <c r="AD46">
        <f t="shared" si="4"/>
        <v>0.39496835316262996</v>
      </c>
      <c r="AE46">
        <f t="shared" si="4"/>
        <v>0.57635709416992509</v>
      </c>
      <c r="AF46">
        <f t="shared" si="4"/>
        <v>0.22047533875696845</v>
      </c>
      <c r="AG46">
        <f t="shared" si="4"/>
        <v>0.72590460805811108</v>
      </c>
      <c r="AH46">
        <f t="shared" si="4"/>
        <v>0.51623637996561222</v>
      </c>
      <c r="AI46">
        <f t="shared" si="4"/>
        <v>0.38689468851355402</v>
      </c>
      <c r="AJ46">
        <f t="shared" si="4"/>
        <v>0.45275200165211854</v>
      </c>
      <c r="AK46">
        <f t="shared" si="4"/>
        <v>0.50024993753123048</v>
      </c>
      <c r="AL46">
        <f t="shared" si="4"/>
        <v>0.33668884002889077</v>
      </c>
      <c r="AM46">
        <f t="shared" si="4"/>
        <v>0.30039037101744787</v>
      </c>
      <c r="AN46">
        <f t="shared" si="4"/>
        <v>0.26736562045259293</v>
      </c>
      <c r="AO46">
        <f t="shared" si="4"/>
        <v>0.13868804923280159</v>
      </c>
      <c r="AP46">
        <f t="shared" si="4"/>
        <v>0.22357185645782876</v>
      </c>
      <c r="AQ46">
        <f t="shared" si="4"/>
        <v>0.24887245729489632</v>
      </c>
      <c r="AR46">
        <f t="shared" si="4"/>
        <v>0.29194926785316655</v>
      </c>
      <c r="AS46">
        <f t="shared" si="4"/>
        <v>0.33705989823768706</v>
      </c>
      <c r="AT46">
        <f t="shared" si="4"/>
        <v>0.40771849970292001</v>
      </c>
      <c r="AU46">
        <f t="shared" si="4"/>
        <v>0.40926763859362247</v>
      </c>
      <c r="AV46">
        <f t="shared" si="4"/>
        <v>0.43667779884028907</v>
      </c>
      <c r="AW46">
        <f t="shared" si="4"/>
        <v>0.49497474683058323</v>
      </c>
      <c r="AX46">
        <f t="shared" si="4"/>
        <v>0.51088159097779196</v>
      </c>
      <c r="AY46">
        <f t="shared" si="4"/>
        <v>0.4701063709417263</v>
      </c>
      <c r="AZ46">
        <f t="shared" si="4"/>
        <v>0.35246897026546892</v>
      </c>
      <c r="BA46">
        <f t="shared" si="4"/>
        <v>0.36150726133786026</v>
      </c>
      <c r="BB46">
        <f t="shared" si="4"/>
        <v>0.34631993878493333</v>
      </c>
      <c r="BC46">
        <f t="shared" si="4"/>
        <v>0.25663081459559761</v>
      </c>
      <c r="BD46">
        <f t="shared" si="4"/>
        <v>0.24235175881350643</v>
      </c>
      <c r="BE46">
        <f t="shared" si="4"/>
        <v>0.25492033069176728</v>
      </c>
      <c r="BF46">
        <f t="shared" si="4"/>
        <v>0.19807668969366385</v>
      </c>
      <c r="BG46">
        <f t="shared" si="4"/>
        <v>0.19964812796517778</v>
      </c>
      <c r="BH46">
        <f t="shared" si="4"/>
        <v>0.17134577613702648</v>
      </c>
      <c r="BI46">
        <f t="shared" si="4"/>
        <v>0.15890248582070701</v>
      </c>
      <c r="BJ46">
        <f t="shared" si="4"/>
        <v>0.27813553350839587</v>
      </c>
      <c r="BK46">
        <f t="shared" si="4"/>
        <v>3.1860143596663226E-2</v>
      </c>
      <c r="BL46">
        <f t="shared" si="4"/>
        <v>8.6240941553301698E-2</v>
      </c>
      <c r="BM46">
        <f t="shared" si="4"/>
        <v>0.30933801270818417</v>
      </c>
      <c r="BN46">
        <f t="shared" si="4"/>
        <v>7.6244423714146262E-2</v>
      </c>
      <c r="BO46">
        <f t="shared" si="4"/>
        <v>9.1761025100621202E-2</v>
      </c>
      <c r="BP46">
        <f t="shared" ref="BP46:BS46" si="5">BP45/SQRT(COUNT(BP4:BP43))</f>
        <v>0.12429373098427166</v>
      </c>
      <c r="BQ46">
        <f t="shared" si="5"/>
        <v>0.12924921707756953</v>
      </c>
      <c r="BR46">
        <f t="shared" si="5"/>
        <v>0.16545745514198032</v>
      </c>
      <c r="BS46">
        <f t="shared" si="5"/>
        <v>0.18589026801822336</v>
      </c>
    </row>
    <row r="47" spans="1:78">
      <c r="A47" s="2" t="s">
        <v>16</v>
      </c>
      <c r="B47" t="s">
        <v>14</v>
      </c>
      <c r="C47">
        <f>CONFIDENCE(0.05,C45,COUNT(C4:C43))</f>
        <v>0.1456617502746011</v>
      </c>
      <c r="D47">
        <f t="shared" ref="D47:BO47" si="6">CONFIDENCE(0.05,D45,COUNT(D4:D43))</f>
        <v>8.3639569937031637E-3</v>
      </c>
      <c r="E47">
        <f t="shared" si="6"/>
        <v>1.0128446640419189</v>
      </c>
      <c r="F47">
        <f t="shared" si="6"/>
        <v>7.9100720289832244E-3</v>
      </c>
      <c r="G47">
        <f t="shared" si="6"/>
        <v>3.1993509042754518</v>
      </c>
      <c r="H47">
        <f t="shared" si="6"/>
        <v>9.920907408882762E-2</v>
      </c>
      <c r="I47">
        <f t="shared" si="6"/>
        <v>1.5843279622799491</v>
      </c>
      <c r="J47">
        <f t="shared" si="6"/>
        <v>1.4227468880055614</v>
      </c>
      <c r="K47">
        <f t="shared" si="6"/>
        <v>1.1296391468072133</v>
      </c>
      <c r="L47">
        <f t="shared" si="6"/>
        <v>2.2823273562005144</v>
      </c>
      <c r="M47">
        <f t="shared" si="6"/>
        <v>0.40219576082756836</v>
      </c>
      <c r="N47">
        <f t="shared" si="6"/>
        <v>0.41569895854712241</v>
      </c>
      <c r="O47">
        <f t="shared" si="6"/>
        <v>0.6048958196839479</v>
      </c>
      <c r="P47">
        <f t="shared" si="6"/>
        <v>0.43378734354512777</v>
      </c>
      <c r="Q47">
        <f t="shared" si="6"/>
        <v>0.4697273581702674</v>
      </c>
      <c r="R47">
        <f t="shared" si="6"/>
        <v>0.5183261774908684</v>
      </c>
      <c r="S47">
        <f t="shared" si="6"/>
        <v>0.54557587539197638</v>
      </c>
      <c r="T47">
        <f t="shared" si="6"/>
        <v>0.51617940959668407</v>
      </c>
      <c r="U47">
        <f t="shared" si="6"/>
        <v>0.51617940959668407</v>
      </c>
      <c r="V47">
        <f t="shared" si="6"/>
        <v>0.34612930671989911</v>
      </c>
      <c r="W47">
        <f t="shared" si="6"/>
        <v>0.25448888935499714</v>
      </c>
      <c r="X47">
        <f t="shared" si="6"/>
        <v>0.49188604667103175</v>
      </c>
      <c r="Y47">
        <f t="shared" si="6"/>
        <v>0.51244484978472304</v>
      </c>
      <c r="Z47">
        <f t="shared" si="6"/>
        <v>0.54979522638284961</v>
      </c>
      <c r="AA47">
        <f t="shared" si="6"/>
        <v>0.76220773010768716</v>
      </c>
      <c r="AB47">
        <f t="shared" si="6"/>
        <v>0.79156676745026089</v>
      </c>
      <c r="AC47">
        <f t="shared" si="6"/>
        <v>0.83294866390060485</v>
      </c>
      <c r="AD47">
        <f t="shared" si="6"/>
        <v>0.77412374723185129</v>
      </c>
      <c r="AE47">
        <f t="shared" si="6"/>
        <v>1.1296391468072133</v>
      </c>
      <c r="AF47">
        <f t="shared" si="6"/>
        <v>0.43212372344292599</v>
      </c>
      <c r="AG47">
        <f t="shared" si="6"/>
        <v>1.4227468880055614</v>
      </c>
      <c r="AH47">
        <f t="shared" si="6"/>
        <v>1.0118047122419345</v>
      </c>
      <c r="AI47">
        <f t="shared" si="6"/>
        <v>0.75829965529640819</v>
      </c>
      <c r="AJ47">
        <f t="shared" si="6"/>
        <v>0.88737761716657115</v>
      </c>
      <c r="AK47">
        <f t="shared" si="6"/>
        <v>0.98047186082962345</v>
      </c>
      <c r="AL47">
        <f t="shared" si="6"/>
        <v>0.65989800045319347</v>
      </c>
      <c r="AM47">
        <f t="shared" si="6"/>
        <v>0.5887543084968222</v>
      </c>
      <c r="AN47">
        <f t="shared" si="6"/>
        <v>0.52402698679128767</v>
      </c>
      <c r="AO47">
        <f t="shared" si="6"/>
        <v>0.27182358158240894</v>
      </c>
      <c r="AP47">
        <f t="shared" si="6"/>
        <v>0.43819278661410299</v>
      </c>
      <c r="AQ47">
        <f t="shared" si="6"/>
        <v>0.48778105304197933</v>
      </c>
      <c r="AR47">
        <f t="shared" si="6"/>
        <v>0.57221005030504368</v>
      </c>
      <c r="AS47">
        <f t="shared" si="6"/>
        <v>0.6606252611786021</v>
      </c>
      <c r="AT47">
        <f t="shared" si="6"/>
        <v>0.79911357524842774</v>
      </c>
      <c r="AU47">
        <f t="shared" si="6"/>
        <v>0.80214983168125498</v>
      </c>
      <c r="AV47">
        <f t="shared" si="6"/>
        <v>0.85587275857519296</v>
      </c>
      <c r="AW47">
        <f t="shared" si="6"/>
        <v>0.97013267704477424</v>
      </c>
      <c r="AX47">
        <f t="shared" si="6"/>
        <v>1.001309518680995</v>
      </c>
      <c r="AY47">
        <f t="shared" si="6"/>
        <v>0.92139155594861033</v>
      </c>
      <c r="AZ47">
        <f t="shared" si="6"/>
        <v>0.69082648738823815</v>
      </c>
      <c r="BA47">
        <f t="shared" si="6"/>
        <v>0.70854121237191503</v>
      </c>
      <c r="BB47">
        <f t="shared" si="6"/>
        <v>0.67877460714658544</v>
      </c>
      <c r="BC47">
        <f t="shared" si="6"/>
        <v>0.50298715393054727</v>
      </c>
      <c r="BD47">
        <f t="shared" si="6"/>
        <v>0.47500071886441014</v>
      </c>
      <c r="BE47">
        <f t="shared" si="6"/>
        <v>0.49963466708290433</v>
      </c>
      <c r="BF47">
        <f t="shared" si="6"/>
        <v>0.38822317797649719</v>
      </c>
      <c r="BG47">
        <f t="shared" si="6"/>
        <v>0.39130314039259234</v>
      </c>
      <c r="BH47">
        <f t="shared" si="6"/>
        <v>0.33583155013163446</v>
      </c>
      <c r="BI47">
        <f t="shared" si="6"/>
        <v>0.3114431492624723</v>
      </c>
      <c r="BJ47">
        <f t="shared" si="6"/>
        <v>0.54513562849728914</v>
      </c>
      <c r="BK47">
        <f t="shared" si="6"/>
        <v>6.2444733991734329E-2</v>
      </c>
      <c r="BL47">
        <f t="shared" si="6"/>
        <v>0.16902913943729508</v>
      </c>
      <c r="BM47">
        <f t="shared" si="6"/>
        <v>0.60629136395723437</v>
      </c>
      <c r="BN47">
        <f t="shared" si="6"/>
        <v>0.14943632450173827</v>
      </c>
      <c r="BO47">
        <f t="shared" si="6"/>
        <v>0.17984830438169341</v>
      </c>
      <c r="BP47">
        <f t="shared" ref="BP47:BS47" si="7">CONFIDENCE(0.05,BP45,COUNT(BP4:BP43))</f>
        <v>0.2436112362332826</v>
      </c>
      <c r="BQ47">
        <f t="shared" si="7"/>
        <v>0.25332381050203551</v>
      </c>
      <c r="BR47">
        <f t="shared" si="7"/>
        <v>0.32429065305193294</v>
      </c>
      <c r="BS47">
        <f t="shared" si="7"/>
        <v>0.36433823039221558</v>
      </c>
    </row>
    <row r="48" spans="1:78">
      <c r="A48" s="2" t="s">
        <v>17</v>
      </c>
      <c r="B48" t="s">
        <v>14</v>
      </c>
      <c r="C48">
        <f t="shared" ref="C48:BN48" si="8">C44+C47</f>
        <v>0.73360425027460141</v>
      </c>
      <c r="D48">
        <f t="shared" si="8"/>
        <v>0.26992895699370312</v>
      </c>
      <c r="E48">
        <f t="shared" si="8"/>
        <v>40.330987164041922</v>
      </c>
      <c r="F48">
        <f t="shared" si="8"/>
        <v>0.25777007202898317</v>
      </c>
      <c r="G48">
        <f t="shared" si="8"/>
        <v>103.95190340427543</v>
      </c>
      <c r="H48">
        <f t="shared" si="8"/>
        <v>0.93384907408882756</v>
      </c>
      <c r="I48">
        <f t="shared" si="8"/>
        <v>18.572577962279951</v>
      </c>
      <c r="J48">
        <f t="shared" si="8"/>
        <v>8.5727468880055611</v>
      </c>
      <c r="K48">
        <f t="shared" si="8"/>
        <v>8.3796391468072127</v>
      </c>
      <c r="L48">
        <f t="shared" si="8"/>
        <v>16.682327356200513</v>
      </c>
      <c r="M48">
        <f t="shared" si="8"/>
        <v>10.777195760827569</v>
      </c>
      <c r="N48">
        <f t="shared" si="8"/>
        <v>10.940698958547122</v>
      </c>
      <c r="O48">
        <f t="shared" si="8"/>
        <v>10.904895819683949</v>
      </c>
      <c r="P48">
        <f t="shared" si="8"/>
        <v>10.558787343545127</v>
      </c>
      <c r="Q48">
        <f t="shared" si="8"/>
        <v>10.919727358170267</v>
      </c>
      <c r="R48">
        <f t="shared" si="8"/>
        <v>10.068326177490869</v>
      </c>
      <c r="S48">
        <f t="shared" si="8"/>
        <v>10.270575875391977</v>
      </c>
      <c r="T48">
        <f t="shared" si="8"/>
        <v>9.7411794095966844</v>
      </c>
      <c r="U48">
        <f t="shared" si="8"/>
        <v>10.291179409596685</v>
      </c>
      <c r="V48">
        <f t="shared" si="8"/>
        <v>10.296129306719898</v>
      </c>
      <c r="W48">
        <f t="shared" si="8"/>
        <v>1.4794888893549971</v>
      </c>
      <c r="X48">
        <f t="shared" si="8"/>
        <v>2.8168860466710317</v>
      </c>
      <c r="Y48">
        <f t="shared" si="8"/>
        <v>4.1374448497847229</v>
      </c>
      <c r="Z48">
        <f t="shared" si="8"/>
        <v>5.0997952263828497</v>
      </c>
      <c r="AA48">
        <f t="shared" si="8"/>
        <v>6.4872077301076869</v>
      </c>
      <c r="AB48">
        <f t="shared" si="8"/>
        <v>7.8165667674502615</v>
      </c>
      <c r="AC48">
        <f t="shared" si="8"/>
        <v>8.857948663900606</v>
      </c>
      <c r="AD48">
        <f t="shared" si="8"/>
        <v>9.8741237472318506</v>
      </c>
      <c r="AE48">
        <f t="shared" si="8"/>
        <v>8.3796391468072127</v>
      </c>
      <c r="AF48">
        <f t="shared" si="8"/>
        <v>1.257123723442926</v>
      </c>
      <c r="AG48">
        <f t="shared" si="8"/>
        <v>8.5727468880055611</v>
      </c>
      <c r="AH48">
        <f t="shared" si="8"/>
        <v>10.811804712241935</v>
      </c>
      <c r="AI48">
        <f t="shared" si="8"/>
        <v>10.008299655296408</v>
      </c>
      <c r="AJ48">
        <f t="shared" si="8"/>
        <v>8.4123776171665714</v>
      </c>
      <c r="AK48">
        <f t="shared" si="8"/>
        <v>6.7804718608296231</v>
      </c>
      <c r="AL48">
        <f t="shared" si="8"/>
        <v>5.2848980004531931</v>
      </c>
      <c r="AM48">
        <f t="shared" si="8"/>
        <v>3.7137543084968221</v>
      </c>
      <c r="AN48">
        <f t="shared" si="8"/>
        <v>2.6490269867912879</v>
      </c>
      <c r="AO48">
        <f t="shared" si="8"/>
        <v>1.1968235815824091</v>
      </c>
      <c r="AP48">
        <f t="shared" si="8"/>
        <v>1.163192786614103</v>
      </c>
      <c r="AQ48">
        <f t="shared" si="8"/>
        <v>1.6377810530419792</v>
      </c>
      <c r="AR48">
        <f t="shared" si="8"/>
        <v>2.6972100503050438</v>
      </c>
      <c r="AS48">
        <f t="shared" si="8"/>
        <v>5.2356252611786021</v>
      </c>
      <c r="AT48">
        <f t="shared" si="8"/>
        <v>7.5241135752484274</v>
      </c>
      <c r="AU48">
        <f t="shared" si="8"/>
        <v>8.3021498316812554</v>
      </c>
      <c r="AV48">
        <f t="shared" si="8"/>
        <v>9.0058727585751939</v>
      </c>
      <c r="AW48">
        <f t="shared" si="8"/>
        <v>9.4701326770447736</v>
      </c>
      <c r="AX48">
        <f t="shared" si="8"/>
        <v>10.401309518680996</v>
      </c>
      <c r="AY48">
        <f t="shared" si="8"/>
        <v>8.5213915559486093</v>
      </c>
      <c r="AZ48">
        <f t="shared" si="8"/>
        <v>7.7658264873882388</v>
      </c>
      <c r="BA48">
        <f t="shared" si="8"/>
        <v>6.8585412123719154</v>
      </c>
      <c r="BB48">
        <f t="shared" si="8"/>
        <v>5.228774607146585</v>
      </c>
      <c r="BC48">
        <f t="shared" si="8"/>
        <v>4.1279871539305475</v>
      </c>
      <c r="BD48">
        <f t="shared" si="8"/>
        <v>3.0000007188644102</v>
      </c>
      <c r="BE48">
        <f t="shared" si="8"/>
        <v>2.7746346670829043</v>
      </c>
      <c r="BF48">
        <f t="shared" si="8"/>
        <v>2.0632231779764973</v>
      </c>
      <c r="BG48">
        <f t="shared" si="8"/>
        <v>1.8163031403925924</v>
      </c>
      <c r="BH48">
        <f t="shared" si="8"/>
        <v>1.3608315501316344</v>
      </c>
      <c r="BI48">
        <f t="shared" si="8"/>
        <v>1.1114431492624723</v>
      </c>
      <c r="BJ48">
        <f t="shared" si="8"/>
        <v>2.9701356284972888</v>
      </c>
      <c r="BK48">
        <f t="shared" si="8"/>
        <v>9.8159447339917332</v>
      </c>
      <c r="BL48">
        <f t="shared" si="8"/>
        <v>9.2190291394372963</v>
      </c>
      <c r="BM48">
        <f t="shared" si="8"/>
        <v>8.8709972463101767</v>
      </c>
      <c r="BN48">
        <f t="shared" si="8"/>
        <v>-3.2820153004982604</v>
      </c>
      <c r="BO48">
        <f t="shared" ref="BO48:BS48" si="9">BO44+BO47</f>
        <v>-3.475940920618307</v>
      </c>
      <c r="BP48">
        <f t="shared" si="9"/>
        <v>-3.4417107887667178</v>
      </c>
      <c r="BQ48">
        <f t="shared" si="9"/>
        <v>-3.020831539497963</v>
      </c>
      <c r="BR48">
        <f t="shared" si="9"/>
        <v>-2.3529072719480677</v>
      </c>
      <c r="BS48">
        <f t="shared" si="9"/>
        <v>-2.0866299196077844</v>
      </c>
    </row>
    <row r="49" spans="1:71">
      <c r="A49" s="2" t="s">
        <v>18</v>
      </c>
      <c r="B49" t="s">
        <v>14</v>
      </c>
      <c r="C49">
        <f>C44-C47</f>
        <v>0.44228074972539916</v>
      </c>
      <c r="D49">
        <f t="shared" ref="D49:BO49" si="10">D44-D47</f>
        <v>0.25320104300629676</v>
      </c>
      <c r="E49">
        <f t="shared" si="10"/>
        <v>38.305297835958079</v>
      </c>
      <c r="F49">
        <f t="shared" si="10"/>
        <v>0.24194992797101669</v>
      </c>
      <c r="G49">
        <f t="shared" si="10"/>
        <v>97.553201595724531</v>
      </c>
      <c r="H49">
        <f t="shared" si="10"/>
        <v>0.73543092591117232</v>
      </c>
      <c r="I49">
        <f t="shared" si="10"/>
        <v>15.403922037720051</v>
      </c>
      <c r="J49">
        <f t="shared" si="10"/>
        <v>5.7272531119944388</v>
      </c>
      <c r="K49">
        <f t="shared" si="10"/>
        <v>6.1203608531927864</v>
      </c>
      <c r="L49">
        <f t="shared" si="10"/>
        <v>12.117672643799485</v>
      </c>
      <c r="M49">
        <f t="shared" si="10"/>
        <v>9.9728042391724312</v>
      </c>
      <c r="N49">
        <f t="shared" si="10"/>
        <v>10.109301041452879</v>
      </c>
      <c r="O49">
        <f t="shared" si="10"/>
        <v>9.6951041803160525</v>
      </c>
      <c r="P49">
        <f t="shared" si="10"/>
        <v>9.6912126564548728</v>
      </c>
      <c r="Q49">
        <f t="shared" si="10"/>
        <v>9.9802726418297318</v>
      </c>
      <c r="R49">
        <f t="shared" si="10"/>
        <v>9.0316738225091324</v>
      </c>
      <c r="S49">
        <f t="shared" si="10"/>
        <v>9.1794241246080226</v>
      </c>
      <c r="T49">
        <f t="shared" si="10"/>
        <v>8.7088205904033149</v>
      </c>
      <c r="U49">
        <f t="shared" si="10"/>
        <v>9.2588205904033156</v>
      </c>
      <c r="V49">
        <f t="shared" si="10"/>
        <v>9.6038706932801006</v>
      </c>
      <c r="W49">
        <f t="shared" si="10"/>
        <v>0.97051111064500295</v>
      </c>
      <c r="X49">
        <f t="shared" si="10"/>
        <v>1.8331139533289684</v>
      </c>
      <c r="Y49">
        <f t="shared" si="10"/>
        <v>3.1125551502152771</v>
      </c>
      <c r="Z49">
        <f t="shared" si="10"/>
        <v>4.00020477361715</v>
      </c>
      <c r="AA49">
        <f t="shared" si="10"/>
        <v>4.9627922698923124</v>
      </c>
      <c r="AB49">
        <f t="shared" si="10"/>
        <v>6.2334332325497392</v>
      </c>
      <c r="AC49">
        <f t="shared" si="10"/>
        <v>7.1920513360993956</v>
      </c>
      <c r="AD49">
        <f t="shared" si="10"/>
        <v>8.3258762527681487</v>
      </c>
      <c r="AE49">
        <f t="shared" si="10"/>
        <v>6.1203608531927864</v>
      </c>
      <c r="AF49">
        <f t="shared" si="10"/>
        <v>0.39287627655707397</v>
      </c>
      <c r="AG49">
        <f t="shared" si="10"/>
        <v>5.7272531119944388</v>
      </c>
      <c r="AH49">
        <f t="shared" si="10"/>
        <v>8.7881952877580662</v>
      </c>
      <c r="AI49">
        <f t="shared" si="10"/>
        <v>8.4917003447035917</v>
      </c>
      <c r="AJ49">
        <f t="shared" si="10"/>
        <v>6.6376223828334293</v>
      </c>
      <c r="AK49">
        <f t="shared" si="10"/>
        <v>4.8195281391703766</v>
      </c>
      <c r="AL49">
        <f t="shared" si="10"/>
        <v>3.9651019995468064</v>
      </c>
      <c r="AM49">
        <f t="shared" si="10"/>
        <v>2.5362456915031779</v>
      </c>
      <c r="AN49">
        <f t="shared" si="10"/>
        <v>1.6009730132087123</v>
      </c>
      <c r="AO49">
        <f t="shared" si="10"/>
        <v>0.65317641841759111</v>
      </c>
      <c r="AP49">
        <f t="shared" si="10"/>
        <v>0.28680721338589699</v>
      </c>
      <c r="AQ49">
        <f t="shared" si="10"/>
        <v>0.66221894695802064</v>
      </c>
      <c r="AR49">
        <f t="shared" si="10"/>
        <v>1.5527899496949562</v>
      </c>
      <c r="AS49">
        <f t="shared" si="10"/>
        <v>3.9143747388213983</v>
      </c>
      <c r="AT49">
        <f t="shared" si="10"/>
        <v>5.9258864247515719</v>
      </c>
      <c r="AU49">
        <f t="shared" si="10"/>
        <v>6.6978501683187446</v>
      </c>
      <c r="AV49">
        <f t="shared" si="10"/>
        <v>7.2941272414248077</v>
      </c>
      <c r="AW49">
        <f t="shared" si="10"/>
        <v>7.5298673229552255</v>
      </c>
      <c r="AX49">
        <f t="shared" si="10"/>
        <v>8.3986904813190044</v>
      </c>
      <c r="AY49">
        <f t="shared" si="10"/>
        <v>6.6786084440513891</v>
      </c>
      <c r="AZ49">
        <f t="shared" si="10"/>
        <v>6.3841735126117616</v>
      </c>
      <c r="BA49">
        <f t="shared" si="10"/>
        <v>5.4414587876280853</v>
      </c>
      <c r="BB49">
        <f t="shared" si="10"/>
        <v>3.8712253928534146</v>
      </c>
      <c r="BC49">
        <f t="shared" si="10"/>
        <v>3.1220128460694525</v>
      </c>
      <c r="BD49">
        <f t="shared" si="10"/>
        <v>2.0499992811355896</v>
      </c>
      <c r="BE49">
        <f t="shared" si="10"/>
        <v>1.7753653329170955</v>
      </c>
      <c r="BF49">
        <f t="shared" si="10"/>
        <v>1.2867768220235027</v>
      </c>
      <c r="BG49">
        <f t="shared" si="10"/>
        <v>1.0336968596074076</v>
      </c>
      <c r="BH49">
        <f t="shared" si="10"/>
        <v>0.68916844986836545</v>
      </c>
      <c r="BI49">
        <f t="shared" si="10"/>
        <v>0.48855685073752775</v>
      </c>
      <c r="BJ49">
        <f t="shared" si="10"/>
        <v>1.8798643715027108</v>
      </c>
      <c r="BK49">
        <f t="shared" si="10"/>
        <v>9.6910552660082647</v>
      </c>
      <c r="BL49">
        <f t="shared" si="10"/>
        <v>8.8809708605627051</v>
      </c>
      <c r="BM49">
        <f t="shared" si="10"/>
        <v>7.6584145183957073</v>
      </c>
      <c r="BN49">
        <f t="shared" si="10"/>
        <v>-3.5808879495017374</v>
      </c>
      <c r="BO49">
        <f t="shared" si="10"/>
        <v>-3.8356375293816938</v>
      </c>
      <c r="BP49">
        <f t="shared" ref="BP49:BS49" si="11">BP44-BP47</f>
        <v>-3.9289332612332832</v>
      </c>
      <c r="BQ49">
        <f t="shared" si="11"/>
        <v>-3.5274791605020344</v>
      </c>
      <c r="BR49">
        <f t="shared" si="11"/>
        <v>-3.0014885780519336</v>
      </c>
      <c r="BS49">
        <f t="shared" si="11"/>
        <v>-2.8153063803922156</v>
      </c>
    </row>
    <row r="51" spans="1:71">
      <c r="A51" s="2" t="s">
        <v>84</v>
      </c>
    </row>
    <row r="52" spans="1:71" s="1" customFormat="1" ht="13.5" customHeight="1">
      <c r="A52" s="30" t="s">
        <v>82</v>
      </c>
      <c r="B52" s="30" t="s">
        <v>59</v>
      </c>
      <c r="C52" s="31" t="s">
        <v>0</v>
      </c>
      <c r="D52" s="32" t="s">
        <v>33</v>
      </c>
      <c r="E52" s="29" t="s">
        <v>1</v>
      </c>
      <c r="F52" s="29" t="s">
        <v>2</v>
      </c>
      <c r="G52" s="29" t="s">
        <v>3</v>
      </c>
      <c r="H52" s="29" t="s">
        <v>4</v>
      </c>
      <c r="I52" s="29" t="s">
        <v>5</v>
      </c>
      <c r="J52" s="31" t="s">
        <v>34</v>
      </c>
      <c r="K52" s="31"/>
      <c r="L52" s="31"/>
      <c r="M52" s="29" t="s">
        <v>6</v>
      </c>
      <c r="N52" s="29"/>
      <c r="O52" s="29"/>
      <c r="P52" s="29"/>
      <c r="Q52" s="29"/>
      <c r="R52" s="29"/>
      <c r="S52" s="29"/>
      <c r="T52" s="29"/>
      <c r="U52" s="29"/>
      <c r="V52" s="29"/>
      <c r="W52" s="29" t="s">
        <v>7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 t="s">
        <v>61</v>
      </c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 t="s">
        <v>8</v>
      </c>
      <c r="BO52" s="29"/>
      <c r="BP52" s="29"/>
      <c r="BQ52" s="29"/>
      <c r="BR52" s="29"/>
      <c r="BS52" s="29"/>
    </row>
    <row r="53" spans="1:71" s="1" customFormat="1">
      <c r="A53" s="30"/>
      <c r="B53" s="30"/>
      <c r="C53" s="31"/>
      <c r="D53" s="32"/>
      <c r="E53" s="29"/>
      <c r="F53" s="29"/>
      <c r="G53" s="29"/>
      <c r="H53" s="29"/>
      <c r="I53" s="29"/>
      <c r="J53" s="11" t="s">
        <v>60</v>
      </c>
      <c r="K53" s="11" t="s">
        <v>31</v>
      </c>
      <c r="L53" s="23" t="s">
        <v>32</v>
      </c>
      <c r="M53" s="22">
        <v>1</v>
      </c>
      <c r="N53" s="22">
        <v>2</v>
      </c>
      <c r="O53" s="22">
        <v>3</v>
      </c>
      <c r="P53" s="22">
        <v>4</v>
      </c>
      <c r="Q53" s="22">
        <v>5</v>
      </c>
      <c r="R53" s="22">
        <v>6</v>
      </c>
      <c r="S53" s="22">
        <v>7</v>
      </c>
      <c r="T53" s="22">
        <v>8</v>
      </c>
      <c r="U53" s="22">
        <v>9</v>
      </c>
      <c r="V53" s="22">
        <v>10</v>
      </c>
      <c r="W53" s="22">
        <v>-9</v>
      </c>
      <c r="X53" s="22">
        <v>-8</v>
      </c>
      <c r="Y53" s="22">
        <v>-7</v>
      </c>
      <c r="Z53" s="22">
        <v>-6</v>
      </c>
      <c r="AA53" s="22">
        <v>-5</v>
      </c>
      <c r="AB53" s="22">
        <v>-4</v>
      </c>
      <c r="AC53" s="22">
        <v>-3</v>
      </c>
      <c r="AD53" s="22">
        <v>-2</v>
      </c>
      <c r="AE53" s="22">
        <v>-1</v>
      </c>
      <c r="AF53" s="22">
        <v>0</v>
      </c>
      <c r="AG53" s="22">
        <v>1</v>
      </c>
      <c r="AH53" s="22">
        <v>2</v>
      </c>
      <c r="AI53" s="22">
        <v>3</v>
      </c>
      <c r="AJ53" s="22">
        <v>4</v>
      </c>
      <c r="AK53" s="22">
        <v>5</v>
      </c>
      <c r="AL53" s="22">
        <v>6</v>
      </c>
      <c r="AM53" s="22">
        <v>7</v>
      </c>
      <c r="AN53" s="22">
        <v>8</v>
      </c>
      <c r="AO53" s="22">
        <v>9</v>
      </c>
      <c r="AP53" s="24">
        <v>1</v>
      </c>
      <c r="AQ53" s="22">
        <v>2</v>
      </c>
      <c r="AR53" s="22">
        <v>3</v>
      </c>
      <c r="AS53" s="22">
        <v>4</v>
      </c>
      <c r="AT53" s="22">
        <v>5</v>
      </c>
      <c r="AU53" s="22">
        <v>6</v>
      </c>
      <c r="AV53" s="22">
        <v>7</v>
      </c>
      <c r="AW53" s="22">
        <v>8</v>
      </c>
      <c r="AX53" s="22">
        <v>9</v>
      </c>
      <c r="AY53" s="22">
        <v>10</v>
      </c>
      <c r="AZ53" s="22">
        <v>11</v>
      </c>
      <c r="BA53" s="22">
        <v>12</v>
      </c>
      <c r="BB53" s="22">
        <v>13</v>
      </c>
      <c r="BC53" s="22">
        <v>14</v>
      </c>
      <c r="BD53" s="22">
        <v>15</v>
      </c>
      <c r="BE53" s="22">
        <v>16</v>
      </c>
      <c r="BF53" s="22">
        <v>17</v>
      </c>
      <c r="BG53" s="22">
        <v>18</v>
      </c>
      <c r="BH53" s="22">
        <v>19</v>
      </c>
      <c r="BI53" s="22">
        <v>20</v>
      </c>
      <c r="BJ53" s="22" t="s">
        <v>9</v>
      </c>
      <c r="BK53" s="12" t="s">
        <v>10</v>
      </c>
      <c r="BL53" s="12" t="s">
        <v>11</v>
      </c>
      <c r="BM53" s="12" t="s">
        <v>12</v>
      </c>
      <c r="BN53" s="22">
        <v>2</v>
      </c>
      <c r="BO53" s="22">
        <v>3</v>
      </c>
      <c r="BP53" s="22">
        <v>4</v>
      </c>
      <c r="BQ53" s="22">
        <v>5</v>
      </c>
      <c r="BR53" s="22">
        <v>6</v>
      </c>
      <c r="BS53" s="22">
        <v>7</v>
      </c>
    </row>
    <row r="54" spans="1:71">
      <c r="A54" s="8">
        <v>1</v>
      </c>
      <c r="B54">
        <v>100</v>
      </c>
      <c r="C54">
        <v>0.81159999999999999</v>
      </c>
      <c r="D54">
        <v>0.2868</v>
      </c>
      <c r="E54">
        <v>41.414099999999998</v>
      </c>
      <c r="F54">
        <v>0.2472</v>
      </c>
      <c r="G54">
        <v>96.428600000000003</v>
      </c>
      <c r="H54">
        <v>0.88890000000000002</v>
      </c>
      <c r="I54">
        <v>18.2</v>
      </c>
      <c r="J54">
        <v>18</v>
      </c>
      <c r="K54">
        <v>13</v>
      </c>
      <c r="L54">
        <v>31</v>
      </c>
      <c r="M54">
        <v>10</v>
      </c>
      <c r="N54">
        <v>11</v>
      </c>
      <c r="O54">
        <v>9</v>
      </c>
      <c r="P54">
        <v>11</v>
      </c>
      <c r="Q54">
        <v>14</v>
      </c>
      <c r="R54">
        <v>12</v>
      </c>
      <c r="S54">
        <v>8</v>
      </c>
      <c r="T54">
        <v>9</v>
      </c>
      <c r="U54">
        <v>7</v>
      </c>
      <c r="V54">
        <v>9</v>
      </c>
      <c r="W54">
        <v>0</v>
      </c>
      <c r="X54">
        <v>0</v>
      </c>
      <c r="Y54">
        <v>1</v>
      </c>
      <c r="Z54">
        <v>6</v>
      </c>
      <c r="AA54">
        <v>4</v>
      </c>
      <c r="AB54">
        <v>4</v>
      </c>
      <c r="AC54">
        <v>5</v>
      </c>
      <c r="AD54">
        <v>16</v>
      </c>
      <c r="AE54">
        <v>13</v>
      </c>
      <c r="AF54">
        <v>4</v>
      </c>
      <c r="AG54">
        <v>18</v>
      </c>
      <c r="AH54">
        <v>9</v>
      </c>
      <c r="AI54">
        <v>5</v>
      </c>
      <c r="AJ54">
        <v>5</v>
      </c>
      <c r="AK54">
        <v>2</v>
      </c>
      <c r="AL54">
        <v>3</v>
      </c>
      <c r="AM54">
        <v>2</v>
      </c>
      <c r="AN54">
        <v>1</v>
      </c>
      <c r="AO54">
        <v>2</v>
      </c>
      <c r="AP54">
        <v>4</v>
      </c>
      <c r="AQ54">
        <v>3</v>
      </c>
      <c r="AR54">
        <v>1</v>
      </c>
      <c r="AS54">
        <v>4</v>
      </c>
      <c r="AT54">
        <v>4</v>
      </c>
      <c r="AU54">
        <v>6</v>
      </c>
      <c r="AV54">
        <v>8</v>
      </c>
      <c r="AW54">
        <v>9</v>
      </c>
      <c r="AX54">
        <v>11</v>
      </c>
      <c r="AY54">
        <v>8</v>
      </c>
      <c r="AZ54">
        <v>7</v>
      </c>
      <c r="BA54">
        <v>5</v>
      </c>
      <c r="BB54">
        <v>3</v>
      </c>
      <c r="BC54">
        <v>3</v>
      </c>
      <c r="BD54">
        <v>2</v>
      </c>
      <c r="BE54">
        <v>3</v>
      </c>
      <c r="BF54">
        <v>1</v>
      </c>
      <c r="BG54">
        <v>3</v>
      </c>
      <c r="BH54">
        <v>0</v>
      </c>
      <c r="BI54">
        <v>2</v>
      </c>
      <c r="BJ54">
        <v>3</v>
      </c>
      <c r="BK54">
        <v>9.7799999999999994</v>
      </c>
      <c r="BL54">
        <v>9</v>
      </c>
      <c r="BM54">
        <v>9</v>
      </c>
      <c r="BN54">
        <v>-2.3004989999999998</v>
      </c>
      <c r="BO54">
        <v>-2.9625810000000001</v>
      </c>
      <c r="BP54">
        <v>-4.1471239999999998</v>
      </c>
      <c r="BQ54">
        <v>-3.4356019999999998</v>
      </c>
      <c r="BR54">
        <v>-3.4545219999999999</v>
      </c>
      <c r="BS54">
        <v>-3.0668139999999999</v>
      </c>
    </row>
    <row r="55" spans="1:71">
      <c r="A55" s="8">
        <v>2</v>
      </c>
      <c r="B55">
        <v>100</v>
      </c>
      <c r="C55">
        <v>4.7515000000000001</v>
      </c>
      <c r="D55">
        <v>0.3291</v>
      </c>
      <c r="E55">
        <v>46.464599999999997</v>
      </c>
      <c r="F55">
        <v>0.27739999999999998</v>
      </c>
      <c r="G55">
        <v>96.428600000000003</v>
      </c>
      <c r="H55">
        <v>0.95830000000000004</v>
      </c>
      <c r="I55">
        <v>0</v>
      </c>
      <c r="J55">
        <v>11</v>
      </c>
      <c r="K55">
        <v>4</v>
      </c>
      <c r="L55">
        <v>15</v>
      </c>
      <c r="M55">
        <v>11</v>
      </c>
      <c r="N55">
        <v>11</v>
      </c>
      <c r="O55">
        <v>11</v>
      </c>
      <c r="P55">
        <v>11</v>
      </c>
      <c r="Q55">
        <v>13</v>
      </c>
      <c r="R55">
        <v>12</v>
      </c>
      <c r="S55">
        <v>11</v>
      </c>
      <c r="T55">
        <v>9</v>
      </c>
      <c r="U55">
        <v>11</v>
      </c>
      <c r="V55">
        <v>0</v>
      </c>
      <c r="W55">
        <v>0</v>
      </c>
      <c r="X55">
        <v>2</v>
      </c>
      <c r="Y55">
        <v>1</v>
      </c>
      <c r="Z55">
        <v>5</v>
      </c>
      <c r="AA55">
        <v>4</v>
      </c>
      <c r="AB55">
        <v>11</v>
      </c>
      <c r="AC55">
        <v>10</v>
      </c>
      <c r="AD55">
        <v>10</v>
      </c>
      <c r="AE55">
        <v>4</v>
      </c>
      <c r="AF55">
        <v>0</v>
      </c>
      <c r="AG55">
        <v>11</v>
      </c>
      <c r="AH55">
        <v>6</v>
      </c>
      <c r="AI55">
        <v>17</v>
      </c>
      <c r="AJ55">
        <v>8</v>
      </c>
      <c r="AK55">
        <v>4</v>
      </c>
      <c r="AL55">
        <v>5</v>
      </c>
      <c r="AM55">
        <v>1</v>
      </c>
      <c r="AN55">
        <v>1</v>
      </c>
      <c r="AO55">
        <v>0</v>
      </c>
      <c r="AP55">
        <v>0</v>
      </c>
      <c r="AQ55">
        <v>1</v>
      </c>
      <c r="AR55">
        <v>2</v>
      </c>
      <c r="AS55">
        <v>9</v>
      </c>
      <c r="AT55">
        <v>4</v>
      </c>
      <c r="AU55">
        <v>7</v>
      </c>
      <c r="AV55">
        <v>6</v>
      </c>
      <c r="AW55">
        <v>13</v>
      </c>
      <c r="AX55">
        <v>17</v>
      </c>
      <c r="AY55">
        <v>9</v>
      </c>
      <c r="AZ55">
        <v>6</v>
      </c>
      <c r="BA55">
        <v>4</v>
      </c>
      <c r="BB55">
        <v>1</v>
      </c>
      <c r="BC55">
        <v>4</v>
      </c>
      <c r="BD55">
        <v>2</v>
      </c>
      <c r="BE55">
        <v>2</v>
      </c>
      <c r="BF55">
        <v>4</v>
      </c>
      <c r="BG55">
        <v>0</v>
      </c>
      <c r="BH55">
        <v>0</v>
      </c>
      <c r="BI55">
        <v>0</v>
      </c>
      <c r="BJ55">
        <v>0</v>
      </c>
      <c r="BK55">
        <v>8.8800000000000008</v>
      </c>
      <c r="BL55">
        <v>9</v>
      </c>
      <c r="BM55">
        <v>9</v>
      </c>
      <c r="BN55">
        <v>-4.0376139999999996</v>
      </c>
      <c r="BO55">
        <v>-4.1787510000000001</v>
      </c>
      <c r="BP55">
        <v>-4.3820170000000003</v>
      </c>
      <c r="BQ55">
        <v>-2.4378419999999998</v>
      </c>
      <c r="BR55">
        <v>-4.031549</v>
      </c>
      <c r="BS55">
        <v>-3.7613639999999999</v>
      </c>
    </row>
    <row r="56" spans="1:71" s="9" customFormat="1">
      <c r="A56" s="8" t="s">
        <v>29</v>
      </c>
      <c r="B56" s="9">
        <v>100</v>
      </c>
      <c r="C56" s="9">
        <v>0.31030000000000002</v>
      </c>
      <c r="D56" s="9">
        <v>0.27500000000000002</v>
      </c>
      <c r="E56" s="9">
        <v>40.404000000000003</v>
      </c>
      <c r="F56" s="9">
        <v>0.2374</v>
      </c>
      <c r="G56" s="9">
        <v>91.836699999999993</v>
      </c>
      <c r="H56" s="9">
        <v>1.1020000000000001</v>
      </c>
      <c r="I56" s="9">
        <v>16.5</v>
      </c>
      <c r="J56" s="9">
        <v>14</v>
      </c>
      <c r="K56" s="9">
        <v>12</v>
      </c>
      <c r="L56" s="9">
        <v>26</v>
      </c>
      <c r="M56" s="9">
        <v>10</v>
      </c>
      <c r="N56" s="9">
        <v>12</v>
      </c>
      <c r="O56" s="9">
        <v>10</v>
      </c>
      <c r="P56" s="9">
        <v>8</v>
      </c>
      <c r="Q56" s="9">
        <v>10</v>
      </c>
      <c r="R56" s="9">
        <v>11</v>
      </c>
      <c r="S56" s="9">
        <v>10</v>
      </c>
      <c r="T56" s="9">
        <v>11</v>
      </c>
      <c r="U56" s="9">
        <v>8</v>
      </c>
      <c r="V56" s="9">
        <v>10</v>
      </c>
      <c r="W56" s="9">
        <v>0</v>
      </c>
      <c r="X56" s="9">
        <v>3</v>
      </c>
      <c r="Y56" s="9">
        <v>1</v>
      </c>
      <c r="Z56" s="9">
        <v>4</v>
      </c>
      <c r="AA56" s="9">
        <v>4</v>
      </c>
      <c r="AB56" s="9">
        <v>8</v>
      </c>
      <c r="AC56" s="9">
        <v>5</v>
      </c>
      <c r="AD56" s="9">
        <v>11</v>
      </c>
      <c r="AE56" s="9">
        <v>12</v>
      </c>
      <c r="AF56" s="9">
        <v>1</v>
      </c>
      <c r="AG56" s="9">
        <v>14</v>
      </c>
      <c r="AH56" s="9">
        <v>8</v>
      </c>
      <c r="AI56" s="9">
        <v>9</v>
      </c>
      <c r="AJ56" s="9">
        <v>9</v>
      </c>
      <c r="AK56" s="9">
        <v>6</v>
      </c>
      <c r="AL56" s="9">
        <v>3</v>
      </c>
      <c r="AM56" s="9">
        <v>1</v>
      </c>
      <c r="AN56" s="9">
        <v>1</v>
      </c>
      <c r="AO56" s="9">
        <v>0</v>
      </c>
      <c r="AP56" s="9">
        <v>1</v>
      </c>
      <c r="AQ56" s="9">
        <v>1</v>
      </c>
      <c r="AR56" s="9">
        <v>2</v>
      </c>
      <c r="AS56" s="9">
        <v>3</v>
      </c>
      <c r="AT56" s="9">
        <v>3</v>
      </c>
      <c r="AU56" s="9">
        <v>13</v>
      </c>
      <c r="AV56" s="9">
        <v>9</v>
      </c>
      <c r="AW56" s="9">
        <v>4</v>
      </c>
      <c r="AX56" s="9">
        <v>17</v>
      </c>
      <c r="AY56" s="9">
        <v>3</v>
      </c>
      <c r="AZ56" s="9">
        <v>11</v>
      </c>
      <c r="BA56" s="9">
        <v>5</v>
      </c>
      <c r="BB56" s="9">
        <v>4</v>
      </c>
      <c r="BC56" s="9">
        <v>2</v>
      </c>
      <c r="BD56" s="9">
        <v>1</v>
      </c>
      <c r="BE56" s="9">
        <v>3</v>
      </c>
      <c r="BF56" s="9">
        <v>3</v>
      </c>
      <c r="BG56" s="9">
        <v>1</v>
      </c>
      <c r="BH56" s="9">
        <v>0</v>
      </c>
      <c r="BI56" s="9">
        <v>1</v>
      </c>
      <c r="BJ56" s="9">
        <v>3</v>
      </c>
      <c r="BK56" s="9">
        <v>9.86</v>
      </c>
      <c r="BL56" s="9">
        <v>9</v>
      </c>
      <c r="BM56" s="9">
        <v>9</v>
      </c>
      <c r="BN56" s="9">
        <v>-3.2909380000000001</v>
      </c>
      <c r="BO56" s="9">
        <v>-3.6334599999999999</v>
      </c>
      <c r="BP56" s="9">
        <v>-3.6828120000000002</v>
      </c>
      <c r="BQ56" s="9">
        <v>-3.8244189999999998</v>
      </c>
      <c r="BR56" s="9">
        <v>-4.3474279999999998</v>
      </c>
      <c r="BS56" s="9">
        <v>-1.1335219999999999</v>
      </c>
    </row>
    <row r="57" spans="1:71">
      <c r="A57" s="8">
        <v>4</v>
      </c>
      <c r="B57">
        <v>100</v>
      </c>
      <c r="C57">
        <v>0.1305</v>
      </c>
      <c r="D57">
        <v>0.27700000000000002</v>
      </c>
      <c r="E57">
        <v>39.393900000000002</v>
      </c>
      <c r="F57">
        <v>0.20150000000000001</v>
      </c>
      <c r="G57">
        <v>93.3673</v>
      </c>
      <c r="H57">
        <v>1.0667</v>
      </c>
      <c r="I57">
        <v>15.17</v>
      </c>
      <c r="J57">
        <v>11</v>
      </c>
      <c r="K57">
        <v>7</v>
      </c>
      <c r="L57">
        <v>18</v>
      </c>
      <c r="M57">
        <v>9</v>
      </c>
      <c r="N57">
        <v>10</v>
      </c>
      <c r="O57">
        <v>11</v>
      </c>
      <c r="P57">
        <v>11</v>
      </c>
      <c r="Q57">
        <v>9</v>
      </c>
      <c r="R57">
        <v>10</v>
      </c>
      <c r="S57">
        <v>10</v>
      </c>
      <c r="T57">
        <v>9</v>
      </c>
      <c r="U57">
        <v>10</v>
      </c>
      <c r="V57">
        <v>11</v>
      </c>
      <c r="W57">
        <v>1</v>
      </c>
      <c r="X57">
        <v>2</v>
      </c>
      <c r="Y57">
        <v>2</v>
      </c>
      <c r="Z57">
        <v>7</v>
      </c>
      <c r="AA57">
        <v>5</v>
      </c>
      <c r="AB57">
        <v>1</v>
      </c>
      <c r="AC57">
        <v>8</v>
      </c>
      <c r="AD57">
        <v>12</v>
      </c>
      <c r="AE57">
        <v>7</v>
      </c>
      <c r="AF57">
        <v>0</v>
      </c>
      <c r="AG57">
        <v>11</v>
      </c>
      <c r="AH57">
        <v>19</v>
      </c>
      <c r="AI57">
        <v>5</v>
      </c>
      <c r="AJ57">
        <v>11</v>
      </c>
      <c r="AK57">
        <v>4</v>
      </c>
      <c r="AL57">
        <v>2</v>
      </c>
      <c r="AM57">
        <v>1</v>
      </c>
      <c r="AN57">
        <v>0</v>
      </c>
      <c r="AO57">
        <v>2</v>
      </c>
      <c r="AP57">
        <v>0</v>
      </c>
      <c r="AQ57">
        <v>0</v>
      </c>
      <c r="AR57">
        <v>1</v>
      </c>
      <c r="AS57">
        <v>6</v>
      </c>
      <c r="AT57">
        <v>3</v>
      </c>
      <c r="AU57">
        <v>6</v>
      </c>
      <c r="AV57">
        <v>10</v>
      </c>
      <c r="AW57">
        <v>14</v>
      </c>
      <c r="AX57">
        <v>7</v>
      </c>
      <c r="AY57">
        <v>7</v>
      </c>
      <c r="AZ57">
        <v>13</v>
      </c>
      <c r="BA57">
        <v>4</v>
      </c>
      <c r="BB57">
        <v>3</v>
      </c>
      <c r="BC57">
        <v>3</v>
      </c>
      <c r="BD57">
        <v>4</v>
      </c>
      <c r="BE57">
        <v>3</v>
      </c>
      <c r="BF57">
        <v>1</v>
      </c>
      <c r="BG57">
        <v>0</v>
      </c>
      <c r="BH57">
        <v>3</v>
      </c>
      <c r="BI57">
        <v>0</v>
      </c>
      <c r="BJ57">
        <v>2</v>
      </c>
      <c r="BK57">
        <v>9.9700000000000006</v>
      </c>
      <c r="BL57">
        <v>9</v>
      </c>
      <c r="BM57">
        <v>8</v>
      </c>
      <c r="BN57">
        <v>-3.6182310000000002</v>
      </c>
      <c r="BO57">
        <v>-4.0080539999999996</v>
      </c>
      <c r="BP57">
        <v>-4.161664</v>
      </c>
      <c r="BQ57">
        <v>-2.8931339999999999</v>
      </c>
      <c r="BR57">
        <v>-4.1119560000000002</v>
      </c>
      <c r="BS57">
        <v>-3.5032199999999998</v>
      </c>
    </row>
    <row r="58" spans="1:71">
      <c r="A58" s="8">
        <v>5</v>
      </c>
      <c r="B58">
        <v>100</v>
      </c>
      <c r="C58">
        <v>0.63180000000000003</v>
      </c>
      <c r="D58">
        <v>0.25319999999999998</v>
      </c>
      <c r="E58">
        <v>37.373699999999999</v>
      </c>
      <c r="F58">
        <v>0.22670000000000001</v>
      </c>
      <c r="G58">
        <v>76.530600000000007</v>
      </c>
      <c r="H58">
        <v>1.1765000000000001</v>
      </c>
      <c r="I58">
        <v>16.170000000000002</v>
      </c>
      <c r="J58">
        <v>18</v>
      </c>
      <c r="K58">
        <v>15</v>
      </c>
      <c r="L58">
        <v>33</v>
      </c>
      <c r="M58">
        <v>10</v>
      </c>
      <c r="N58">
        <v>9</v>
      </c>
      <c r="O58">
        <v>8</v>
      </c>
      <c r="P58">
        <v>8</v>
      </c>
      <c r="Q58">
        <v>13</v>
      </c>
      <c r="R58">
        <v>10</v>
      </c>
      <c r="S58">
        <v>9</v>
      </c>
      <c r="T58">
        <v>11</v>
      </c>
      <c r="U58">
        <v>9</v>
      </c>
      <c r="V58">
        <v>13</v>
      </c>
      <c r="W58">
        <v>1</v>
      </c>
      <c r="X58">
        <v>2</v>
      </c>
      <c r="Y58">
        <v>3</v>
      </c>
      <c r="Z58">
        <v>2</v>
      </c>
      <c r="AA58">
        <v>4</v>
      </c>
      <c r="AB58">
        <v>5</v>
      </c>
      <c r="AC58">
        <v>4</v>
      </c>
      <c r="AD58">
        <v>7</v>
      </c>
      <c r="AE58">
        <v>15</v>
      </c>
      <c r="AF58">
        <v>8</v>
      </c>
      <c r="AG58">
        <v>18</v>
      </c>
      <c r="AH58">
        <v>12</v>
      </c>
      <c r="AI58">
        <v>6</v>
      </c>
      <c r="AJ58">
        <v>2</v>
      </c>
      <c r="AK58">
        <v>3</v>
      </c>
      <c r="AL58">
        <v>2</v>
      </c>
      <c r="AM58">
        <v>4</v>
      </c>
      <c r="AN58">
        <v>2</v>
      </c>
      <c r="AO58">
        <v>0</v>
      </c>
      <c r="AP58">
        <v>8</v>
      </c>
      <c r="AQ58">
        <v>3</v>
      </c>
      <c r="AR58">
        <v>3</v>
      </c>
      <c r="AS58">
        <v>0</v>
      </c>
      <c r="AT58">
        <v>3</v>
      </c>
      <c r="AU58">
        <v>5</v>
      </c>
      <c r="AV58">
        <v>2</v>
      </c>
      <c r="AW58">
        <v>13</v>
      </c>
      <c r="AX58">
        <v>9</v>
      </c>
      <c r="AY58">
        <v>5</v>
      </c>
      <c r="AZ58">
        <v>9</v>
      </c>
      <c r="BA58">
        <v>7</v>
      </c>
      <c r="BB58">
        <v>5</v>
      </c>
      <c r="BC58">
        <v>5</v>
      </c>
      <c r="BD58">
        <v>1</v>
      </c>
      <c r="BE58">
        <v>3</v>
      </c>
      <c r="BF58">
        <v>2</v>
      </c>
      <c r="BG58">
        <v>5</v>
      </c>
      <c r="BH58">
        <v>0</v>
      </c>
      <c r="BI58">
        <v>1</v>
      </c>
      <c r="BJ58">
        <v>1</v>
      </c>
      <c r="BK58">
        <v>9.61</v>
      </c>
      <c r="BL58">
        <v>9</v>
      </c>
      <c r="BM58">
        <v>8</v>
      </c>
      <c r="BN58">
        <v>-0.812025</v>
      </c>
      <c r="BO58">
        <v>-2.8634460000000002</v>
      </c>
      <c r="BP58">
        <v>-2.775725</v>
      </c>
      <c r="BQ58">
        <v>-3.9483450000000002</v>
      </c>
      <c r="BR58">
        <v>-3.3063920000000002</v>
      </c>
      <c r="BS58">
        <v>-3.1005940000000001</v>
      </c>
    </row>
    <row r="59" spans="1:71">
      <c r="A59" s="8">
        <v>6</v>
      </c>
      <c r="B59">
        <v>100</v>
      </c>
      <c r="C59">
        <v>0.63670000000000004</v>
      </c>
      <c r="D59">
        <v>0.2787</v>
      </c>
      <c r="E59">
        <v>41.414099999999998</v>
      </c>
      <c r="F59">
        <v>0.29920000000000002</v>
      </c>
      <c r="G59">
        <v>120.91840000000001</v>
      </c>
      <c r="H59">
        <v>0.37040000000000001</v>
      </c>
      <c r="I59">
        <v>14.33</v>
      </c>
      <c r="J59">
        <v>2</v>
      </c>
      <c r="K59">
        <v>2</v>
      </c>
      <c r="L59">
        <v>4</v>
      </c>
      <c r="M59">
        <v>14</v>
      </c>
      <c r="N59">
        <v>10</v>
      </c>
      <c r="O59">
        <v>9</v>
      </c>
      <c r="P59">
        <v>9</v>
      </c>
      <c r="Q59">
        <v>7</v>
      </c>
      <c r="R59">
        <v>10</v>
      </c>
      <c r="S59">
        <v>10</v>
      </c>
      <c r="T59">
        <v>11</v>
      </c>
      <c r="U59">
        <v>9</v>
      </c>
      <c r="V59">
        <v>11</v>
      </c>
      <c r="W59">
        <v>1</v>
      </c>
      <c r="X59">
        <v>2</v>
      </c>
      <c r="Y59">
        <v>5</v>
      </c>
      <c r="Z59">
        <v>8</v>
      </c>
      <c r="AA59">
        <v>6</v>
      </c>
      <c r="AB59">
        <v>6</v>
      </c>
      <c r="AC59">
        <v>11</v>
      </c>
      <c r="AD59">
        <v>13</v>
      </c>
      <c r="AE59">
        <v>2</v>
      </c>
      <c r="AF59">
        <v>0</v>
      </c>
      <c r="AG59">
        <v>2</v>
      </c>
      <c r="AH59">
        <v>6</v>
      </c>
      <c r="AI59">
        <v>5</v>
      </c>
      <c r="AJ59">
        <v>9</v>
      </c>
      <c r="AK59">
        <v>6</v>
      </c>
      <c r="AL59">
        <v>6</v>
      </c>
      <c r="AM59">
        <v>7</v>
      </c>
      <c r="AN59">
        <v>2</v>
      </c>
      <c r="AO59">
        <v>3</v>
      </c>
      <c r="AP59">
        <v>0</v>
      </c>
      <c r="AQ59">
        <v>0</v>
      </c>
      <c r="AR59">
        <v>2</v>
      </c>
      <c r="AS59">
        <v>3</v>
      </c>
      <c r="AT59">
        <v>4</v>
      </c>
      <c r="AU59">
        <v>7</v>
      </c>
      <c r="AV59">
        <v>11</v>
      </c>
      <c r="AW59">
        <v>4</v>
      </c>
      <c r="AX59">
        <v>17</v>
      </c>
      <c r="AY59">
        <v>9</v>
      </c>
      <c r="AZ59">
        <v>8</v>
      </c>
      <c r="BA59">
        <v>6</v>
      </c>
      <c r="BB59">
        <v>4</v>
      </c>
      <c r="BC59">
        <v>4</v>
      </c>
      <c r="BD59">
        <v>4</v>
      </c>
      <c r="BE59">
        <v>2</v>
      </c>
      <c r="BF59">
        <v>3</v>
      </c>
      <c r="BG59">
        <v>1</v>
      </c>
      <c r="BH59">
        <v>1</v>
      </c>
      <c r="BI59">
        <v>0</v>
      </c>
      <c r="BJ59">
        <v>0</v>
      </c>
      <c r="BK59">
        <v>9.7799999999999994</v>
      </c>
      <c r="BL59">
        <v>9</v>
      </c>
      <c r="BM59">
        <v>9</v>
      </c>
      <c r="BN59">
        <v>-3.706356</v>
      </c>
      <c r="BO59">
        <v>-4.1277169999999996</v>
      </c>
      <c r="BP59">
        <v>-3.9347699999999999</v>
      </c>
      <c r="BQ59">
        <v>-3.978615</v>
      </c>
      <c r="BR59">
        <v>-4.1680989999999998</v>
      </c>
      <c r="BS59">
        <v>-3.7164760000000001</v>
      </c>
    </row>
    <row r="60" spans="1:71">
      <c r="A60" s="8">
        <v>7</v>
      </c>
      <c r="B60">
        <v>100</v>
      </c>
      <c r="C60">
        <v>0.43680000000000002</v>
      </c>
      <c r="D60">
        <v>0.37590000000000001</v>
      </c>
      <c r="E60">
        <v>52.525300000000001</v>
      </c>
      <c r="F60">
        <v>0.27210000000000001</v>
      </c>
      <c r="G60">
        <v>97.959199999999996</v>
      </c>
      <c r="H60">
        <v>0.93879999999999997</v>
      </c>
      <c r="I60">
        <v>16</v>
      </c>
      <c r="J60">
        <v>11</v>
      </c>
      <c r="K60">
        <v>10</v>
      </c>
      <c r="L60">
        <v>21</v>
      </c>
      <c r="M60">
        <v>9</v>
      </c>
      <c r="N60">
        <v>8</v>
      </c>
      <c r="O60">
        <v>12</v>
      </c>
      <c r="P60">
        <v>9</v>
      </c>
      <c r="Q60">
        <v>11</v>
      </c>
      <c r="R60">
        <v>12</v>
      </c>
      <c r="S60">
        <v>11</v>
      </c>
      <c r="T60">
        <v>8</v>
      </c>
      <c r="U60">
        <v>10</v>
      </c>
      <c r="V60">
        <v>10</v>
      </c>
      <c r="W60">
        <v>1</v>
      </c>
      <c r="X60">
        <v>1</v>
      </c>
      <c r="Y60">
        <v>0</v>
      </c>
      <c r="Z60">
        <v>3</v>
      </c>
      <c r="AA60">
        <v>6</v>
      </c>
      <c r="AB60">
        <v>6</v>
      </c>
      <c r="AC60">
        <v>14</v>
      </c>
      <c r="AD60">
        <v>8</v>
      </c>
      <c r="AE60">
        <v>10</v>
      </c>
      <c r="AF60">
        <v>0</v>
      </c>
      <c r="AG60">
        <v>11</v>
      </c>
      <c r="AH60">
        <v>13</v>
      </c>
      <c r="AI60">
        <v>11</v>
      </c>
      <c r="AJ60">
        <v>6</v>
      </c>
      <c r="AK60">
        <v>3</v>
      </c>
      <c r="AL60">
        <v>1</v>
      </c>
      <c r="AM60">
        <v>6</v>
      </c>
      <c r="AN60">
        <v>0</v>
      </c>
      <c r="AO60">
        <v>0</v>
      </c>
      <c r="AP60">
        <v>0</v>
      </c>
      <c r="AQ60">
        <v>1</v>
      </c>
      <c r="AR60">
        <v>0</v>
      </c>
      <c r="AS60">
        <v>1</v>
      </c>
      <c r="AT60">
        <v>9</v>
      </c>
      <c r="AU60">
        <v>9</v>
      </c>
      <c r="AV60">
        <v>12</v>
      </c>
      <c r="AW60">
        <v>14</v>
      </c>
      <c r="AX60">
        <v>8</v>
      </c>
      <c r="AY60">
        <v>6</v>
      </c>
      <c r="AZ60">
        <v>6</v>
      </c>
      <c r="BA60">
        <v>2</v>
      </c>
      <c r="BB60">
        <v>8</v>
      </c>
      <c r="BC60">
        <v>2</v>
      </c>
      <c r="BD60">
        <v>2</v>
      </c>
      <c r="BE60">
        <v>1</v>
      </c>
      <c r="BF60">
        <v>4</v>
      </c>
      <c r="BG60">
        <v>1</v>
      </c>
      <c r="BH60">
        <v>1</v>
      </c>
      <c r="BI60">
        <v>1</v>
      </c>
      <c r="BJ60">
        <v>2</v>
      </c>
      <c r="BK60">
        <v>9.69</v>
      </c>
      <c r="BL60">
        <v>8</v>
      </c>
      <c r="BM60">
        <v>8</v>
      </c>
      <c r="BN60">
        <v>-3.6696309999999999</v>
      </c>
      <c r="BO60">
        <v>-3.722626</v>
      </c>
      <c r="BP60">
        <v>-4.5209270000000004</v>
      </c>
      <c r="BQ60">
        <v>-4.8136080000000003</v>
      </c>
      <c r="BR60">
        <v>-2.5672359999999999</v>
      </c>
      <c r="BS60">
        <v>-2.535123</v>
      </c>
    </row>
    <row r="61" spans="1:71">
      <c r="A61" s="8">
        <v>8</v>
      </c>
      <c r="B61">
        <v>100</v>
      </c>
      <c r="C61">
        <v>0.44769999999999999</v>
      </c>
      <c r="D61">
        <v>0.2727</v>
      </c>
      <c r="E61">
        <v>38.383800000000001</v>
      </c>
      <c r="F61">
        <v>0.22109999999999999</v>
      </c>
      <c r="G61">
        <v>101.0204</v>
      </c>
      <c r="H61">
        <v>0.85709999999999997</v>
      </c>
      <c r="I61">
        <v>15.6</v>
      </c>
      <c r="J61">
        <v>8</v>
      </c>
      <c r="K61">
        <v>9</v>
      </c>
      <c r="L61">
        <v>17</v>
      </c>
      <c r="M61">
        <v>11</v>
      </c>
      <c r="N61">
        <v>10</v>
      </c>
      <c r="O61">
        <v>9</v>
      </c>
      <c r="P61">
        <v>7</v>
      </c>
      <c r="Q61">
        <v>12</v>
      </c>
      <c r="R61">
        <v>10</v>
      </c>
      <c r="S61">
        <v>12</v>
      </c>
      <c r="T61">
        <v>9</v>
      </c>
      <c r="U61">
        <v>10</v>
      </c>
      <c r="V61">
        <v>10</v>
      </c>
      <c r="W61">
        <v>1</v>
      </c>
      <c r="X61">
        <v>5</v>
      </c>
      <c r="Y61">
        <v>3</v>
      </c>
      <c r="Z61">
        <v>5</v>
      </c>
      <c r="AA61">
        <v>3</v>
      </c>
      <c r="AB61">
        <v>6</v>
      </c>
      <c r="AC61">
        <v>5</v>
      </c>
      <c r="AD61">
        <v>12</v>
      </c>
      <c r="AE61">
        <v>9</v>
      </c>
      <c r="AF61">
        <v>0</v>
      </c>
      <c r="AG61">
        <v>8</v>
      </c>
      <c r="AH61">
        <v>19</v>
      </c>
      <c r="AI61">
        <v>6</v>
      </c>
      <c r="AJ61">
        <v>3</v>
      </c>
      <c r="AK61">
        <v>3</v>
      </c>
      <c r="AL61">
        <v>1</v>
      </c>
      <c r="AM61">
        <v>3</v>
      </c>
      <c r="AN61">
        <v>3</v>
      </c>
      <c r="AO61">
        <v>5</v>
      </c>
      <c r="AP61">
        <v>0</v>
      </c>
      <c r="AQ61">
        <v>0</v>
      </c>
      <c r="AR61">
        <v>3</v>
      </c>
      <c r="AS61">
        <v>7</v>
      </c>
      <c r="AT61">
        <v>9</v>
      </c>
      <c r="AU61">
        <v>6</v>
      </c>
      <c r="AV61">
        <v>3</v>
      </c>
      <c r="AW61">
        <v>13</v>
      </c>
      <c r="AX61">
        <v>7</v>
      </c>
      <c r="AY61">
        <v>3</v>
      </c>
      <c r="AZ61">
        <v>13</v>
      </c>
      <c r="BA61">
        <v>5</v>
      </c>
      <c r="BB61">
        <v>4</v>
      </c>
      <c r="BC61">
        <v>4</v>
      </c>
      <c r="BD61">
        <v>5</v>
      </c>
      <c r="BE61">
        <v>1</v>
      </c>
      <c r="BF61">
        <v>1</v>
      </c>
      <c r="BG61">
        <v>2</v>
      </c>
      <c r="BH61">
        <v>0</v>
      </c>
      <c r="BI61">
        <v>0</v>
      </c>
      <c r="BJ61">
        <v>4</v>
      </c>
      <c r="BK61">
        <v>9.77</v>
      </c>
      <c r="BL61">
        <v>9</v>
      </c>
      <c r="BM61" t="s">
        <v>25</v>
      </c>
      <c r="BN61">
        <v>-3.6696270000000002</v>
      </c>
      <c r="BO61">
        <v>-4.065868</v>
      </c>
      <c r="BP61">
        <v>-3.5199590000000001</v>
      </c>
      <c r="BQ61">
        <v>-2.4066999999999998</v>
      </c>
      <c r="BR61">
        <v>-1.711546</v>
      </c>
      <c r="BS61">
        <v>-2.6881210000000002</v>
      </c>
    </row>
    <row r="62" spans="1:71">
      <c r="A62" s="8">
        <v>9</v>
      </c>
      <c r="B62">
        <v>100</v>
      </c>
      <c r="C62">
        <v>1.5347</v>
      </c>
      <c r="D62">
        <v>0.25290000000000001</v>
      </c>
      <c r="E62">
        <v>37.373699999999999</v>
      </c>
      <c r="F62">
        <v>0.26840000000000003</v>
      </c>
      <c r="G62">
        <v>93.3673</v>
      </c>
      <c r="H62">
        <v>0.80769999999999997</v>
      </c>
      <c r="I62">
        <v>18.399999999999999</v>
      </c>
      <c r="J62">
        <v>11</v>
      </c>
      <c r="K62">
        <v>15</v>
      </c>
      <c r="L62">
        <v>26</v>
      </c>
      <c r="M62">
        <v>10</v>
      </c>
      <c r="N62">
        <v>10</v>
      </c>
      <c r="O62">
        <v>9</v>
      </c>
      <c r="P62">
        <v>14</v>
      </c>
      <c r="Q62">
        <v>9</v>
      </c>
      <c r="R62">
        <v>9</v>
      </c>
      <c r="S62">
        <v>9</v>
      </c>
      <c r="T62">
        <v>5</v>
      </c>
      <c r="U62">
        <v>15</v>
      </c>
      <c r="V62">
        <v>10</v>
      </c>
      <c r="W62">
        <v>2</v>
      </c>
      <c r="X62">
        <v>3</v>
      </c>
      <c r="Y62">
        <v>2</v>
      </c>
      <c r="Z62">
        <v>2</v>
      </c>
      <c r="AA62">
        <v>2</v>
      </c>
      <c r="AB62">
        <v>5</v>
      </c>
      <c r="AC62">
        <v>7</v>
      </c>
      <c r="AD62">
        <v>8</v>
      </c>
      <c r="AE62">
        <v>15</v>
      </c>
      <c r="AF62">
        <v>5</v>
      </c>
      <c r="AG62">
        <v>11</v>
      </c>
      <c r="AH62">
        <v>15</v>
      </c>
      <c r="AI62">
        <v>5</v>
      </c>
      <c r="AJ62">
        <v>6</v>
      </c>
      <c r="AK62">
        <v>6</v>
      </c>
      <c r="AL62">
        <v>3</v>
      </c>
      <c r="AM62">
        <v>2</v>
      </c>
      <c r="AN62">
        <v>1</v>
      </c>
      <c r="AO62">
        <v>0</v>
      </c>
      <c r="AP62">
        <v>5</v>
      </c>
      <c r="AQ62">
        <v>1</v>
      </c>
      <c r="AR62">
        <v>1</v>
      </c>
      <c r="AS62">
        <v>5</v>
      </c>
      <c r="AT62">
        <v>5</v>
      </c>
      <c r="AU62">
        <v>6</v>
      </c>
      <c r="AV62">
        <v>9</v>
      </c>
      <c r="AW62">
        <v>10</v>
      </c>
      <c r="AX62">
        <v>5</v>
      </c>
      <c r="AY62">
        <v>5</v>
      </c>
      <c r="AZ62">
        <v>8</v>
      </c>
      <c r="BA62">
        <v>2</v>
      </c>
      <c r="BB62">
        <v>8</v>
      </c>
      <c r="BC62">
        <v>6</v>
      </c>
      <c r="BD62">
        <v>5</v>
      </c>
      <c r="BE62">
        <v>1</v>
      </c>
      <c r="BF62">
        <v>0</v>
      </c>
      <c r="BG62">
        <v>3</v>
      </c>
      <c r="BH62">
        <v>2</v>
      </c>
      <c r="BI62">
        <v>0</v>
      </c>
      <c r="BJ62">
        <v>3</v>
      </c>
      <c r="BK62">
        <v>9.83</v>
      </c>
      <c r="BL62">
        <v>9</v>
      </c>
      <c r="BM62">
        <v>8</v>
      </c>
      <c r="BN62">
        <v>-2.0557690000000002</v>
      </c>
      <c r="BO62">
        <v>-3.6857199999999999</v>
      </c>
      <c r="BP62">
        <v>-4.0782449999999999</v>
      </c>
      <c r="BQ62">
        <v>-3.200758</v>
      </c>
      <c r="BR62">
        <v>-2.9238330000000001</v>
      </c>
      <c r="BS62">
        <v>-2.25888</v>
      </c>
    </row>
    <row r="63" spans="1:71">
      <c r="A63" s="8">
        <v>10</v>
      </c>
      <c r="B63">
        <v>100</v>
      </c>
      <c r="C63">
        <v>0.89439999999999997</v>
      </c>
      <c r="D63">
        <v>0.2999</v>
      </c>
      <c r="E63">
        <v>45.454500000000003</v>
      </c>
      <c r="F63">
        <v>0.31440000000000001</v>
      </c>
      <c r="G63">
        <v>107.1429</v>
      </c>
      <c r="H63">
        <v>0.62749999999999995</v>
      </c>
      <c r="I63">
        <v>18.8</v>
      </c>
      <c r="J63">
        <v>4</v>
      </c>
      <c r="K63">
        <v>6</v>
      </c>
      <c r="L63">
        <v>10</v>
      </c>
      <c r="M63">
        <v>11</v>
      </c>
      <c r="N63">
        <v>11</v>
      </c>
      <c r="O63">
        <v>6</v>
      </c>
      <c r="P63">
        <v>11</v>
      </c>
      <c r="Q63">
        <v>12</v>
      </c>
      <c r="R63">
        <v>11</v>
      </c>
      <c r="S63">
        <v>7</v>
      </c>
      <c r="T63">
        <v>12</v>
      </c>
      <c r="U63">
        <v>10</v>
      </c>
      <c r="V63">
        <v>9</v>
      </c>
      <c r="W63">
        <v>0</v>
      </c>
      <c r="X63">
        <v>0</v>
      </c>
      <c r="Y63">
        <v>5</v>
      </c>
      <c r="Z63">
        <v>5</v>
      </c>
      <c r="AA63">
        <v>6</v>
      </c>
      <c r="AB63">
        <v>13</v>
      </c>
      <c r="AC63">
        <v>12</v>
      </c>
      <c r="AD63">
        <v>4</v>
      </c>
      <c r="AE63">
        <v>6</v>
      </c>
      <c r="AF63">
        <v>0</v>
      </c>
      <c r="AG63">
        <v>4</v>
      </c>
      <c r="AH63">
        <v>9</v>
      </c>
      <c r="AI63">
        <v>7</v>
      </c>
      <c r="AJ63">
        <v>11</v>
      </c>
      <c r="AK63">
        <v>9</v>
      </c>
      <c r="AL63">
        <v>3</v>
      </c>
      <c r="AM63">
        <v>3</v>
      </c>
      <c r="AN63">
        <v>1</v>
      </c>
      <c r="AO63">
        <v>2</v>
      </c>
      <c r="AP63">
        <v>0</v>
      </c>
      <c r="AQ63">
        <v>0</v>
      </c>
      <c r="AR63">
        <v>4</v>
      </c>
      <c r="AS63">
        <v>11</v>
      </c>
      <c r="AT63">
        <v>6</v>
      </c>
      <c r="AU63">
        <v>9</v>
      </c>
      <c r="AV63">
        <v>7</v>
      </c>
      <c r="AW63">
        <v>9</v>
      </c>
      <c r="AX63">
        <v>8</v>
      </c>
      <c r="AY63">
        <v>1</v>
      </c>
      <c r="AZ63">
        <v>6</v>
      </c>
      <c r="BA63">
        <v>5</v>
      </c>
      <c r="BB63">
        <v>9</v>
      </c>
      <c r="BC63">
        <v>5</v>
      </c>
      <c r="BD63">
        <v>2</v>
      </c>
      <c r="BE63">
        <v>0</v>
      </c>
      <c r="BF63">
        <v>0</v>
      </c>
      <c r="BG63">
        <v>1</v>
      </c>
      <c r="BH63">
        <v>2</v>
      </c>
      <c r="BI63">
        <v>1</v>
      </c>
      <c r="BJ63">
        <v>4</v>
      </c>
      <c r="BK63">
        <v>9.66</v>
      </c>
      <c r="BL63">
        <v>8</v>
      </c>
      <c r="BM63">
        <v>4</v>
      </c>
      <c r="BN63">
        <v>-3.7357490000000002</v>
      </c>
      <c r="BO63">
        <v>-4.20336</v>
      </c>
      <c r="BP63">
        <v>-3.3815750000000002</v>
      </c>
      <c r="BQ63">
        <v>-1.0726739999999999</v>
      </c>
      <c r="BR63">
        <v>-2.4518219999999999</v>
      </c>
      <c r="BS63">
        <v>-1.6122749999999999</v>
      </c>
    </row>
    <row r="64" spans="1:71">
      <c r="A64" s="8">
        <v>11</v>
      </c>
      <c r="B64">
        <v>100</v>
      </c>
      <c r="C64">
        <v>0.43680000000000002</v>
      </c>
      <c r="D64">
        <v>0.2462</v>
      </c>
      <c r="E64">
        <v>37.373699999999999</v>
      </c>
      <c r="F64">
        <v>0.25640000000000002</v>
      </c>
      <c r="G64">
        <v>114.7959</v>
      </c>
      <c r="H64">
        <v>0.52829999999999999</v>
      </c>
      <c r="I64">
        <v>15.5</v>
      </c>
      <c r="J64">
        <v>7</v>
      </c>
      <c r="K64">
        <v>6</v>
      </c>
      <c r="L64">
        <v>13</v>
      </c>
      <c r="M64">
        <v>10</v>
      </c>
      <c r="N64">
        <v>9</v>
      </c>
      <c r="O64">
        <v>12</v>
      </c>
      <c r="P64">
        <v>8</v>
      </c>
      <c r="Q64">
        <v>8</v>
      </c>
      <c r="R64">
        <v>11</v>
      </c>
      <c r="S64">
        <v>12</v>
      </c>
      <c r="T64">
        <v>9</v>
      </c>
      <c r="U64">
        <v>11</v>
      </c>
      <c r="V64">
        <v>10</v>
      </c>
      <c r="W64">
        <v>2</v>
      </c>
      <c r="X64">
        <v>3</v>
      </c>
      <c r="Y64">
        <v>3</v>
      </c>
      <c r="Z64">
        <v>6</v>
      </c>
      <c r="AA64">
        <v>5</v>
      </c>
      <c r="AB64">
        <v>8</v>
      </c>
      <c r="AC64">
        <v>12</v>
      </c>
      <c r="AD64">
        <v>8</v>
      </c>
      <c r="AE64">
        <v>6</v>
      </c>
      <c r="AF64">
        <v>0</v>
      </c>
      <c r="AG64">
        <v>7</v>
      </c>
      <c r="AH64">
        <v>2</v>
      </c>
      <c r="AI64">
        <v>6</v>
      </c>
      <c r="AJ64">
        <v>9</v>
      </c>
      <c r="AK64">
        <v>5</v>
      </c>
      <c r="AL64">
        <v>5</v>
      </c>
      <c r="AM64">
        <v>10</v>
      </c>
      <c r="AN64">
        <v>3</v>
      </c>
      <c r="AO64">
        <v>0</v>
      </c>
      <c r="AP64">
        <v>0</v>
      </c>
      <c r="AQ64">
        <v>1</v>
      </c>
      <c r="AR64">
        <v>0</v>
      </c>
      <c r="AS64">
        <v>7</v>
      </c>
      <c r="AT64">
        <v>5</v>
      </c>
      <c r="AU64">
        <v>9</v>
      </c>
      <c r="AV64">
        <v>11</v>
      </c>
      <c r="AW64">
        <v>10</v>
      </c>
      <c r="AX64">
        <v>8</v>
      </c>
      <c r="AY64">
        <v>8</v>
      </c>
      <c r="AZ64">
        <v>6</v>
      </c>
      <c r="BA64">
        <v>4</v>
      </c>
      <c r="BB64">
        <v>5</v>
      </c>
      <c r="BC64">
        <v>2</v>
      </c>
      <c r="BD64">
        <v>2</v>
      </c>
      <c r="BE64">
        <v>2</v>
      </c>
      <c r="BF64">
        <v>3</v>
      </c>
      <c r="BG64">
        <v>3</v>
      </c>
      <c r="BH64">
        <v>0</v>
      </c>
      <c r="BI64">
        <v>0</v>
      </c>
      <c r="BJ64">
        <v>4</v>
      </c>
      <c r="BK64">
        <v>9.82</v>
      </c>
      <c r="BL64">
        <v>9</v>
      </c>
      <c r="BM64">
        <v>7</v>
      </c>
      <c r="BN64">
        <v>-3.6696330000000001</v>
      </c>
      <c r="BO64">
        <v>-3.702086</v>
      </c>
      <c r="BP64">
        <v>-4.4820070000000003</v>
      </c>
      <c r="BQ64">
        <v>-2.6031240000000002</v>
      </c>
      <c r="BR64">
        <v>-3.3250359999999999</v>
      </c>
      <c r="BS64">
        <v>-1.9018379999999999</v>
      </c>
    </row>
    <row r="65" spans="1:78">
      <c r="A65" s="8">
        <v>12</v>
      </c>
      <c r="B65">
        <v>100</v>
      </c>
      <c r="C65">
        <v>1.2543</v>
      </c>
      <c r="D65">
        <v>0.28949999999999998</v>
      </c>
      <c r="E65">
        <v>42.424199999999999</v>
      </c>
      <c r="F65">
        <v>0.2747</v>
      </c>
      <c r="G65">
        <v>94.897999999999996</v>
      </c>
      <c r="H65">
        <v>0.91669999999999996</v>
      </c>
      <c r="I65">
        <v>19.2</v>
      </c>
      <c r="J65">
        <v>7</v>
      </c>
      <c r="K65">
        <v>7</v>
      </c>
      <c r="L65">
        <v>14</v>
      </c>
      <c r="M65">
        <v>14</v>
      </c>
      <c r="N65">
        <v>11</v>
      </c>
      <c r="O65">
        <v>11</v>
      </c>
      <c r="P65">
        <v>9</v>
      </c>
      <c r="Q65">
        <v>12</v>
      </c>
      <c r="R65">
        <v>12</v>
      </c>
      <c r="S65">
        <v>7</v>
      </c>
      <c r="T65">
        <v>8</v>
      </c>
      <c r="U65">
        <v>6</v>
      </c>
      <c r="V65">
        <v>10</v>
      </c>
      <c r="W65">
        <v>2</v>
      </c>
      <c r="X65">
        <v>0</v>
      </c>
      <c r="Y65">
        <v>5</v>
      </c>
      <c r="Z65">
        <v>5</v>
      </c>
      <c r="AA65">
        <v>3</v>
      </c>
      <c r="AB65">
        <v>8</v>
      </c>
      <c r="AC65">
        <v>8</v>
      </c>
      <c r="AD65">
        <v>9</v>
      </c>
      <c r="AE65">
        <v>7</v>
      </c>
      <c r="AF65">
        <v>1</v>
      </c>
      <c r="AG65">
        <v>7</v>
      </c>
      <c r="AH65">
        <v>13</v>
      </c>
      <c r="AI65">
        <v>10</v>
      </c>
      <c r="AJ65">
        <v>9</v>
      </c>
      <c r="AK65">
        <v>5</v>
      </c>
      <c r="AL65">
        <v>4</v>
      </c>
      <c r="AM65">
        <v>2</v>
      </c>
      <c r="AN65">
        <v>1</v>
      </c>
      <c r="AO65">
        <v>1</v>
      </c>
      <c r="AP65">
        <v>0</v>
      </c>
      <c r="AQ65">
        <v>1</v>
      </c>
      <c r="AR65">
        <v>3</v>
      </c>
      <c r="AS65">
        <v>6</v>
      </c>
      <c r="AT65">
        <v>7</v>
      </c>
      <c r="AU65">
        <v>4</v>
      </c>
      <c r="AV65">
        <v>10</v>
      </c>
      <c r="AW65">
        <v>9</v>
      </c>
      <c r="AX65">
        <v>14</v>
      </c>
      <c r="AY65">
        <v>10</v>
      </c>
      <c r="AZ65">
        <v>4</v>
      </c>
      <c r="BA65">
        <v>9</v>
      </c>
      <c r="BB65">
        <v>1</v>
      </c>
      <c r="BC65">
        <v>0</v>
      </c>
      <c r="BD65">
        <v>0</v>
      </c>
      <c r="BE65">
        <v>2</v>
      </c>
      <c r="BF65">
        <v>1</v>
      </c>
      <c r="BG65">
        <v>2</v>
      </c>
      <c r="BH65">
        <v>4</v>
      </c>
      <c r="BI65">
        <v>0</v>
      </c>
      <c r="BJ65">
        <v>3</v>
      </c>
      <c r="BK65">
        <v>9.68</v>
      </c>
      <c r="BL65">
        <v>9</v>
      </c>
      <c r="BM65">
        <v>9</v>
      </c>
      <c r="BN65">
        <v>-3.8019219999999998</v>
      </c>
      <c r="BO65">
        <v>-3.8882680000000001</v>
      </c>
      <c r="BP65">
        <v>-3.6848770000000002</v>
      </c>
      <c r="BQ65">
        <v>-2.859699</v>
      </c>
      <c r="BR65">
        <v>-2.4652099999999999</v>
      </c>
      <c r="BS65">
        <v>-3.5670769999999998</v>
      </c>
    </row>
    <row r="66" spans="1:78">
      <c r="A66" s="8">
        <v>13</v>
      </c>
      <c r="B66">
        <v>100</v>
      </c>
      <c r="C66">
        <v>1.3048</v>
      </c>
      <c r="D66">
        <v>0.2545</v>
      </c>
      <c r="E66">
        <v>37.373699999999999</v>
      </c>
      <c r="F66">
        <v>0.25490000000000002</v>
      </c>
      <c r="G66">
        <v>88.775499999999994</v>
      </c>
      <c r="H66">
        <v>1.28</v>
      </c>
      <c r="I66">
        <v>17.600000000000001</v>
      </c>
      <c r="J66">
        <v>12</v>
      </c>
      <c r="K66">
        <v>13</v>
      </c>
      <c r="L66">
        <v>25</v>
      </c>
      <c r="M66">
        <v>11</v>
      </c>
      <c r="N66">
        <v>8</v>
      </c>
      <c r="O66">
        <v>12</v>
      </c>
      <c r="P66">
        <v>16</v>
      </c>
      <c r="Q66">
        <v>7</v>
      </c>
      <c r="R66">
        <v>10</v>
      </c>
      <c r="S66">
        <v>11</v>
      </c>
      <c r="T66">
        <v>8</v>
      </c>
      <c r="U66">
        <v>9</v>
      </c>
      <c r="V66">
        <v>8</v>
      </c>
      <c r="W66">
        <v>1</v>
      </c>
      <c r="X66">
        <v>0</v>
      </c>
      <c r="Y66">
        <v>1</v>
      </c>
      <c r="Z66">
        <v>2</v>
      </c>
      <c r="AA66">
        <v>9</v>
      </c>
      <c r="AB66">
        <v>8</v>
      </c>
      <c r="AC66">
        <v>7</v>
      </c>
      <c r="AD66">
        <v>7</v>
      </c>
      <c r="AE66">
        <v>13</v>
      </c>
      <c r="AF66">
        <v>1</v>
      </c>
      <c r="AG66">
        <v>12</v>
      </c>
      <c r="AH66">
        <v>17</v>
      </c>
      <c r="AI66">
        <v>4</v>
      </c>
      <c r="AJ66">
        <v>8</v>
      </c>
      <c r="AK66">
        <v>2</v>
      </c>
      <c r="AL66">
        <v>4</v>
      </c>
      <c r="AM66">
        <v>3</v>
      </c>
      <c r="AN66">
        <v>1</v>
      </c>
      <c r="AO66">
        <v>0</v>
      </c>
      <c r="AP66">
        <v>1</v>
      </c>
      <c r="AQ66">
        <v>3</v>
      </c>
      <c r="AR66">
        <v>2</v>
      </c>
      <c r="AS66">
        <v>8</v>
      </c>
      <c r="AT66">
        <v>4</v>
      </c>
      <c r="AU66">
        <v>7</v>
      </c>
      <c r="AV66">
        <v>8</v>
      </c>
      <c r="AW66">
        <v>6</v>
      </c>
      <c r="AX66">
        <v>5</v>
      </c>
      <c r="AY66">
        <v>11</v>
      </c>
      <c r="AZ66">
        <v>9</v>
      </c>
      <c r="BA66">
        <v>4</v>
      </c>
      <c r="BB66">
        <v>7</v>
      </c>
      <c r="BC66">
        <v>4</v>
      </c>
      <c r="BD66">
        <v>3</v>
      </c>
      <c r="BE66">
        <v>1</v>
      </c>
      <c r="BF66">
        <v>0</v>
      </c>
      <c r="BG66">
        <v>1</v>
      </c>
      <c r="BH66">
        <v>1</v>
      </c>
      <c r="BI66">
        <v>1</v>
      </c>
      <c r="BJ66">
        <v>4</v>
      </c>
      <c r="BK66">
        <v>9.6</v>
      </c>
      <c r="BL66">
        <v>10</v>
      </c>
      <c r="BM66">
        <v>10</v>
      </c>
      <c r="BN66">
        <v>-3.4747159999999999</v>
      </c>
      <c r="BO66">
        <v>-3.1938840000000002</v>
      </c>
      <c r="BP66">
        <v>-3.80511</v>
      </c>
      <c r="BQ66">
        <v>-1.974162</v>
      </c>
      <c r="BR66">
        <v>-3.4529350000000001</v>
      </c>
      <c r="BS66">
        <v>-2.5679280000000002</v>
      </c>
    </row>
    <row r="67" spans="1:78">
      <c r="A67" s="8">
        <v>14</v>
      </c>
      <c r="B67">
        <v>100</v>
      </c>
      <c r="C67">
        <v>0.94320000000000004</v>
      </c>
      <c r="D67">
        <v>0.27810000000000001</v>
      </c>
      <c r="E67">
        <v>40.404000000000003</v>
      </c>
      <c r="F67">
        <v>0.2364</v>
      </c>
      <c r="G67">
        <v>84.183700000000002</v>
      </c>
      <c r="H67">
        <v>1.1111</v>
      </c>
      <c r="I67">
        <v>18</v>
      </c>
      <c r="J67">
        <v>13</v>
      </c>
      <c r="K67">
        <v>16</v>
      </c>
      <c r="L67">
        <v>29</v>
      </c>
      <c r="M67">
        <v>10</v>
      </c>
      <c r="N67">
        <v>11</v>
      </c>
      <c r="O67">
        <v>13</v>
      </c>
      <c r="P67">
        <v>9</v>
      </c>
      <c r="Q67">
        <v>6</v>
      </c>
      <c r="R67">
        <v>8</v>
      </c>
      <c r="S67">
        <v>10</v>
      </c>
      <c r="T67">
        <v>9</v>
      </c>
      <c r="U67">
        <v>13</v>
      </c>
      <c r="V67">
        <v>11</v>
      </c>
      <c r="W67">
        <v>0</v>
      </c>
      <c r="X67">
        <v>4</v>
      </c>
      <c r="Y67">
        <v>2</v>
      </c>
      <c r="Z67">
        <v>2</v>
      </c>
      <c r="AA67">
        <v>5</v>
      </c>
      <c r="AB67">
        <v>4</v>
      </c>
      <c r="AC67">
        <v>8</v>
      </c>
      <c r="AD67">
        <v>13</v>
      </c>
      <c r="AE67">
        <v>16</v>
      </c>
      <c r="AF67">
        <v>0</v>
      </c>
      <c r="AG67">
        <v>13</v>
      </c>
      <c r="AH67">
        <v>11</v>
      </c>
      <c r="AI67">
        <v>3</v>
      </c>
      <c r="AJ67">
        <v>4</v>
      </c>
      <c r="AK67">
        <v>1</v>
      </c>
      <c r="AL67">
        <v>6</v>
      </c>
      <c r="AM67">
        <v>3</v>
      </c>
      <c r="AN67">
        <v>2</v>
      </c>
      <c r="AO67">
        <v>3</v>
      </c>
      <c r="AP67">
        <v>0</v>
      </c>
      <c r="AQ67">
        <v>2</v>
      </c>
      <c r="AR67">
        <v>5</v>
      </c>
      <c r="AS67">
        <v>2</v>
      </c>
      <c r="AT67">
        <v>4</v>
      </c>
      <c r="AU67">
        <v>7</v>
      </c>
      <c r="AV67">
        <v>10</v>
      </c>
      <c r="AW67">
        <v>12</v>
      </c>
      <c r="AX67">
        <v>5</v>
      </c>
      <c r="AY67">
        <v>12</v>
      </c>
      <c r="AZ67">
        <v>5</v>
      </c>
      <c r="BA67">
        <v>6</v>
      </c>
      <c r="BB67">
        <v>5</v>
      </c>
      <c r="BC67">
        <v>5</v>
      </c>
      <c r="BD67">
        <v>0</v>
      </c>
      <c r="BE67">
        <v>2</v>
      </c>
      <c r="BF67">
        <v>3</v>
      </c>
      <c r="BG67">
        <v>1</v>
      </c>
      <c r="BH67">
        <v>1</v>
      </c>
      <c r="BI67">
        <v>1</v>
      </c>
      <c r="BJ67">
        <v>2</v>
      </c>
      <c r="BK67">
        <v>9.8699999999999992</v>
      </c>
      <c r="BL67">
        <v>9</v>
      </c>
      <c r="BM67" t="s">
        <v>26</v>
      </c>
      <c r="BN67">
        <v>-3.7504550000000001</v>
      </c>
      <c r="BO67">
        <v>-3.4825840000000001</v>
      </c>
      <c r="BP67">
        <v>-2.8025310000000001</v>
      </c>
      <c r="BQ67">
        <v>-4.1296439999999999</v>
      </c>
      <c r="BR67">
        <v>-3.9537620000000002</v>
      </c>
      <c r="BS67">
        <v>-3.8326210000000001</v>
      </c>
    </row>
    <row r="68" spans="1:78">
      <c r="A68" s="8">
        <v>15</v>
      </c>
      <c r="B68">
        <v>100</v>
      </c>
      <c r="C68">
        <v>0.22239999999999999</v>
      </c>
      <c r="D68">
        <v>0.29070000000000001</v>
      </c>
      <c r="E68">
        <v>41.414099999999998</v>
      </c>
      <c r="F68">
        <v>0.21329999999999999</v>
      </c>
      <c r="G68">
        <v>105.6122</v>
      </c>
      <c r="H68">
        <v>0.57689999999999997</v>
      </c>
      <c r="I68">
        <v>14.5</v>
      </c>
      <c r="J68">
        <v>8</v>
      </c>
      <c r="K68">
        <v>4</v>
      </c>
      <c r="L68">
        <v>12</v>
      </c>
      <c r="M68">
        <v>10</v>
      </c>
      <c r="N68">
        <v>11</v>
      </c>
      <c r="O68">
        <v>9</v>
      </c>
      <c r="P68">
        <v>10</v>
      </c>
      <c r="Q68">
        <v>11</v>
      </c>
      <c r="R68">
        <v>9</v>
      </c>
      <c r="S68">
        <v>11</v>
      </c>
      <c r="T68">
        <v>8</v>
      </c>
      <c r="U68">
        <v>10</v>
      </c>
      <c r="V68">
        <v>11</v>
      </c>
      <c r="W68">
        <v>1</v>
      </c>
      <c r="X68">
        <v>1</v>
      </c>
      <c r="Y68">
        <v>5</v>
      </c>
      <c r="Z68">
        <v>5</v>
      </c>
      <c r="AA68">
        <v>9</v>
      </c>
      <c r="AB68">
        <v>6</v>
      </c>
      <c r="AC68">
        <v>10</v>
      </c>
      <c r="AD68">
        <v>10</v>
      </c>
      <c r="AE68">
        <v>4</v>
      </c>
      <c r="AF68">
        <v>0</v>
      </c>
      <c r="AG68">
        <v>8</v>
      </c>
      <c r="AH68">
        <v>5</v>
      </c>
      <c r="AI68">
        <v>8</v>
      </c>
      <c r="AJ68">
        <v>6</v>
      </c>
      <c r="AK68">
        <v>5</v>
      </c>
      <c r="AL68">
        <v>8</v>
      </c>
      <c r="AM68">
        <v>7</v>
      </c>
      <c r="AN68">
        <v>1</v>
      </c>
      <c r="AO68">
        <v>1</v>
      </c>
      <c r="AP68">
        <v>0</v>
      </c>
      <c r="AQ68">
        <v>0</v>
      </c>
      <c r="AR68">
        <v>2</v>
      </c>
      <c r="AS68">
        <v>3</v>
      </c>
      <c r="AT68">
        <v>4</v>
      </c>
      <c r="AU68">
        <v>6</v>
      </c>
      <c r="AV68">
        <v>20</v>
      </c>
      <c r="AW68">
        <v>7</v>
      </c>
      <c r="AX68">
        <v>13</v>
      </c>
      <c r="AY68">
        <v>7</v>
      </c>
      <c r="AZ68">
        <v>5</v>
      </c>
      <c r="BA68">
        <v>2</v>
      </c>
      <c r="BB68">
        <v>5</v>
      </c>
      <c r="BC68">
        <v>4</v>
      </c>
      <c r="BD68">
        <v>1</v>
      </c>
      <c r="BE68">
        <v>2</v>
      </c>
      <c r="BF68">
        <v>3</v>
      </c>
      <c r="BG68">
        <v>0</v>
      </c>
      <c r="BH68">
        <v>2</v>
      </c>
      <c r="BI68">
        <v>2</v>
      </c>
      <c r="BJ68">
        <v>2</v>
      </c>
      <c r="BK68">
        <v>9.7799999999999994</v>
      </c>
      <c r="BL68">
        <v>9</v>
      </c>
      <c r="BM68">
        <v>7</v>
      </c>
      <c r="BN68">
        <v>-3.6329210000000001</v>
      </c>
      <c r="BO68">
        <v>-4.0215680000000003</v>
      </c>
      <c r="BP68">
        <v>-3.8195640000000002</v>
      </c>
      <c r="BQ68">
        <v>-3.8964729999999999</v>
      </c>
      <c r="BR68">
        <v>-4.0891780000000004</v>
      </c>
      <c r="BS68">
        <v>-3.840506</v>
      </c>
    </row>
    <row r="69" spans="1:78">
      <c r="A69" s="8">
        <v>16</v>
      </c>
      <c r="B69">
        <v>100</v>
      </c>
      <c r="C69">
        <v>1.0891999999999999</v>
      </c>
      <c r="D69">
        <v>0.30570000000000003</v>
      </c>
      <c r="E69">
        <v>43.4343</v>
      </c>
      <c r="F69">
        <v>0.26169999999999999</v>
      </c>
      <c r="G69">
        <v>79.591800000000006</v>
      </c>
      <c r="H69">
        <v>1.6512</v>
      </c>
      <c r="I69">
        <v>19.2</v>
      </c>
      <c r="J69">
        <v>29</v>
      </c>
      <c r="K69">
        <v>9</v>
      </c>
      <c r="L69">
        <v>38</v>
      </c>
      <c r="M69">
        <v>8</v>
      </c>
      <c r="N69">
        <v>14</v>
      </c>
      <c r="O69">
        <v>11</v>
      </c>
      <c r="P69">
        <v>7</v>
      </c>
      <c r="Q69">
        <v>12</v>
      </c>
      <c r="R69">
        <v>12</v>
      </c>
      <c r="S69">
        <v>9</v>
      </c>
      <c r="T69">
        <v>11</v>
      </c>
      <c r="U69">
        <v>9</v>
      </c>
      <c r="V69">
        <v>7</v>
      </c>
      <c r="W69">
        <v>0</v>
      </c>
      <c r="X69">
        <v>2</v>
      </c>
      <c r="Y69">
        <v>1</v>
      </c>
      <c r="Z69">
        <v>2</v>
      </c>
      <c r="AA69">
        <v>4</v>
      </c>
      <c r="AB69">
        <v>5</v>
      </c>
      <c r="AC69">
        <v>11</v>
      </c>
      <c r="AD69">
        <v>9</v>
      </c>
      <c r="AE69">
        <v>9</v>
      </c>
      <c r="AF69">
        <v>0</v>
      </c>
      <c r="AG69">
        <v>29</v>
      </c>
      <c r="AH69">
        <v>10</v>
      </c>
      <c r="AI69">
        <v>6</v>
      </c>
      <c r="AJ69">
        <v>2</v>
      </c>
      <c r="AK69">
        <v>4</v>
      </c>
      <c r="AL69">
        <v>4</v>
      </c>
      <c r="AM69">
        <v>1</v>
      </c>
      <c r="AN69">
        <v>0</v>
      </c>
      <c r="AO69">
        <v>1</v>
      </c>
      <c r="AP69">
        <v>0</v>
      </c>
      <c r="AQ69">
        <v>0</v>
      </c>
      <c r="AR69">
        <v>1</v>
      </c>
      <c r="AS69">
        <v>4</v>
      </c>
      <c r="AT69">
        <v>11</v>
      </c>
      <c r="AU69">
        <v>7</v>
      </c>
      <c r="AV69">
        <v>9</v>
      </c>
      <c r="AW69">
        <v>8</v>
      </c>
      <c r="AX69">
        <v>14</v>
      </c>
      <c r="AY69">
        <v>8</v>
      </c>
      <c r="AZ69">
        <v>4</v>
      </c>
      <c r="BA69">
        <v>2</v>
      </c>
      <c r="BB69">
        <v>5</v>
      </c>
      <c r="BC69">
        <v>6</v>
      </c>
      <c r="BD69">
        <v>3</v>
      </c>
      <c r="BE69">
        <v>1</v>
      </c>
      <c r="BF69">
        <v>0</v>
      </c>
      <c r="BG69">
        <v>1</v>
      </c>
      <c r="BH69">
        <v>1</v>
      </c>
      <c r="BI69">
        <v>1</v>
      </c>
      <c r="BJ69">
        <v>4</v>
      </c>
      <c r="BK69">
        <v>9.92</v>
      </c>
      <c r="BL69">
        <v>9</v>
      </c>
      <c r="BM69">
        <v>9</v>
      </c>
      <c r="BN69">
        <v>-3.7798600000000002</v>
      </c>
      <c r="BO69">
        <v>-4.2505449999999998</v>
      </c>
      <c r="BP69">
        <v>-4.4959179999999996</v>
      </c>
      <c r="BQ69">
        <v>-4.0297650000000003</v>
      </c>
      <c r="BR69">
        <v>-1.932655</v>
      </c>
      <c r="BS69">
        <v>-2.9181119999999998</v>
      </c>
    </row>
    <row r="70" spans="1:78">
      <c r="A70" s="8">
        <v>17</v>
      </c>
      <c r="B70">
        <v>100</v>
      </c>
      <c r="C70">
        <v>0.39729999999999999</v>
      </c>
      <c r="D70">
        <v>0.26400000000000001</v>
      </c>
      <c r="E70">
        <v>39.393900000000002</v>
      </c>
      <c r="F70">
        <v>0.222</v>
      </c>
      <c r="G70">
        <v>99.489800000000002</v>
      </c>
      <c r="H70">
        <v>0.91669999999999996</v>
      </c>
      <c r="I70">
        <v>12.86</v>
      </c>
      <c r="J70">
        <v>16</v>
      </c>
      <c r="K70">
        <v>10</v>
      </c>
      <c r="L70">
        <v>26</v>
      </c>
      <c r="M70">
        <v>8</v>
      </c>
      <c r="N70">
        <v>11</v>
      </c>
      <c r="O70">
        <v>10</v>
      </c>
      <c r="P70">
        <v>12</v>
      </c>
      <c r="Q70">
        <v>11</v>
      </c>
      <c r="R70">
        <v>11</v>
      </c>
      <c r="S70">
        <v>11</v>
      </c>
      <c r="T70">
        <v>9</v>
      </c>
      <c r="U70">
        <v>8</v>
      </c>
      <c r="V70">
        <v>9</v>
      </c>
      <c r="W70">
        <v>1</v>
      </c>
      <c r="X70">
        <v>3</v>
      </c>
      <c r="Y70">
        <v>3</v>
      </c>
      <c r="Z70">
        <v>3</v>
      </c>
      <c r="AA70">
        <v>6</v>
      </c>
      <c r="AB70">
        <v>8</v>
      </c>
      <c r="AC70">
        <v>8</v>
      </c>
      <c r="AD70">
        <v>5</v>
      </c>
      <c r="AE70">
        <v>10</v>
      </c>
      <c r="AF70">
        <v>1</v>
      </c>
      <c r="AG70">
        <v>16</v>
      </c>
      <c r="AH70">
        <v>10</v>
      </c>
      <c r="AI70">
        <v>3</v>
      </c>
      <c r="AJ70">
        <v>7</v>
      </c>
      <c r="AK70">
        <v>5</v>
      </c>
      <c r="AL70">
        <v>3</v>
      </c>
      <c r="AM70">
        <v>3</v>
      </c>
      <c r="AN70">
        <v>4</v>
      </c>
      <c r="AO70">
        <v>1</v>
      </c>
      <c r="AP70">
        <v>1</v>
      </c>
      <c r="AQ70">
        <v>2</v>
      </c>
      <c r="AR70">
        <v>0</v>
      </c>
      <c r="AS70">
        <v>1</v>
      </c>
      <c r="AT70">
        <v>5</v>
      </c>
      <c r="AU70">
        <v>7</v>
      </c>
      <c r="AV70">
        <v>6</v>
      </c>
      <c r="AW70">
        <v>11</v>
      </c>
      <c r="AX70">
        <v>13</v>
      </c>
      <c r="AY70">
        <v>7</v>
      </c>
      <c r="AZ70">
        <v>10</v>
      </c>
      <c r="BA70">
        <v>6</v>
      </c>
      <c r="BB70">
        <v>5</v>
      </c>
      <c r="BC70">
        <v>4</v>
      </c>
      <c r="BD70">
        <v>5</v>
      </c>
      <c r="BE70">
        <v>4</v>
      </c>
      <c r="BF70">
        <v>2</v>
      </c>
      <c r="BG70">
        <v>0</v>
      </c>
      <c r="BH70">
        <v>1</v>
      </c>
      <c r="BI70">
        <v>0</v>
      </c>
      <c r="BJ70">
        <v>0</v>
      </c>
      <c r="BK70">
        <v>9.8699999999999992</v>
      </c>
      <c r="BL70">
        <v>9</v>
      </c>
      <c r="BM70">
        <v>9</v>
      </c>
      <c r="BN70">
        <v>-3.3056230000000002</v>
      </c>
      <c r="BO70">
        <v>-3.3145120000000001</v>
      </c>
      <c r="BP70">
        <v>-4.3213520000000001</v>
      </c>
      <c r="BQ70">
        <v>-4.6891689999999997</v>
      </c>
      <c r="BR70">
        <v>-3.8981590000000002</v>
      </c>
      <c r="BS70">
        <v>-3.5849280000000001</v>
      </c>
    </row>
    <row r="71" spans="1:78">
      <c r="A71" s="8">
        <v>18</v>
      </c>
      <c r="B71">
        <v>100</v>
      </c>
      <c r="C71">
        <v>0.68500000000000005</v>
      </c>
      <c r="D71">
        <v>0.21829999999999999</v>
      </c>
      <c r="E71">
        <v>33.333300000000001</v>
      </c>
      <c r="F71">
        <v>0.25650000000000001</v>
      </c>
      <c r="G71">
        <v>96.428600000000003</v>
      </c>
      <c r="H71">
        <v>0.96</v>
      </c>
      <c r="I71">
        <v>19.2</v>
      </c>
      <c r="J71">
        <v>12</v>
      </c>
      <c r="K71">
        <v>10</v>
      </c>
      <c r="L71">
        <v>22</v>
      </c>
      <c r="M71">
        <v>9</v>
      </c>
      <c r="N71">
        <v>10</v>
      </c>
      <c r="O71">
        <v>10</v>
      </c>
      <c r="P71">
        <v>14</v>
      </c>
      <c r="Q71">
        <v>7</v>
      </c>
      <c r="R71">
        <v>10</v>
      </c>
      <c r="S71">
        <v>11</v>
      </c>
      <c r="T71">
        <v>10</v>
      </c>
      <c r="U71">
        <v>8</v>
      </c>
      <c r="V71">
        <v>11</v>
      </c>
      <c r="W71">
        <v>1</v>
      </c>
      <c r="X71">
        <v>2</v>
      </c>
      <c r="Y71">
        <v>1</v>
      </c>
      <c r="Z71">
        <v>7</v>
      </c>
      <c r="AA71">
        <v>6</v>
      </c>
      <c r="AB71">
        <v>4</v>
      </c>
      <c r="AC71">
        <v>5</v>
      </c>
      <c r="AD71">
        <v>12</v>
      </c>
      <c r="AE71">
        <v>10</v>
      </c>
      <c r="AF71">
        <v>1</v>
      </c>
      <c r="AG71">
        <v>12</v>
      </c>
      <c r="AH71">
        <v>11</v>
      </c>
      <c r="AI71">
        <v>9</v>
      </c>
      <c r="AJ71">
        <v>7</v>
      </c>
      <c r="AK71">
        <v>3</v>
      </c>
      <c r="AL71">
        <v>4</v>
      </c>
      <c r="AM71">
        <v>1</v>
      </c>
      <c r="AN71">
        <v>2</v>
      </c>
      <c r="AO71">
        <v>2</v>
      </c>
      <c r="AP71">
        <v>1</v>
      </c>
      <c r="AQ71">
        <v>4</v>
      </c>
      <c r="AR71">
        <v>5</v>
      </c>
      <c r="AS71">
        <v>3</v>
      </c>
      <c r="AT71">
        <v>9</v>
      </c>
      <c r="AU71">
        <v>9</v>
      </c>
      <c r="AV71">
        <v>4</v>
      </c>
      <c r="AW71">
        <v>6</v>
      </c>
      <c r="AX71">
        <v>12</v>
      </c>
      <c r="AY71">
        <v>8</v>
      </c>
      <c r="AZ71">
        <v>5</v>
      </c>
      <c r="BA71">
        <v>2</v>
      </c>
      <c r="BB71">
        <v>4</v>
      </c>
      <c r="BC71">
        <v>3</v>
      </c>
      <c r="BD71">
        <v>0</v>
      </c>
      <c r="BE71">
        <v>3</v>
      </c>
      <c r="BF71">
        <v>2</v>
      </c>
      <c r="BG71">
        <v>2</v>
      </c>
      <c r="BH71">
        <v>2</v>
      </c>
      <c r="BI71">
        <v>3</v>
      </c>
      <c r="BJ71">
        <v>3</v>
      </c>
      <c r="BK71">
        <v>9.61</v>
      </c>
      <c r="BL71">
        <v>9</v>
      </c>
      <c r="BM71">
        <v>9</v>
      </c>
      <c r="BN71">
        <v>-3.3570509999999998</v>
      </c>
      <c r="BO71">
        <v>-2.6314639999999998</v>
      </c>
      <c r="BP71">
        <v>-2.3368579999999999</v>
      </c>
      <c r="BQ71">
        <v>-3.372703</v>
      </c>
      <c r="BR71">
        <v>-1.1567860000000001</v>
      </c>
      <c r="BS71">
        <v>-1.408426</v>
      </c>
    </row>
    <row r="72" spans="1:78" s="9" customFormat="1">
      <c r="A72" s="8" t="s">
        <v>30</v>
      </c>
      <c r="B72" s="9">
        <v>100</v>
      </c>
      <c r="C72" s="9">
        <v>0.94299999999999995</v>
      </c>
      <c r="D72" s="9">
        <v>0.2666</v>
      </c>
      <c r="E72" s="9">
        <v>39.393900000000002</v>
      </c>
      <c r="F72" s="9">
        <v>0.2797</v>
      </c>
      <c r="G72" s="9">
        <v>93.3673</v>
      </c>
      <c r="H72" s="9">
        <v>0.98150000000000004</v>
      </c>
      <c r="I72" s="9">
        <v>24</v>
      </c>
      <c r="J72" s="9">
        <v>10</v>
      </c>
      <c r="K72" s="9">
        <v>21</v>
      </c>
      <c r="L72" s="9">
        <v>31</v>
      </c>
      <c r="M72" s="9">
        <v>7</v>
      </c>
      <c r="N72" s="9">
        <v>9</v>
      </c>
      <c r="O72" s="9">
        <v>8</v>
      </c>
      <c r="P72" s="9">
        <v>9</v>
      </c>
      <c r="Q72" s="9">
        <v>12</v>
      </c>
      <c r="R72" s="9">
        <v>10</v>
      </c>
      <c r="S72" s="9">
        <v>14</v>
      </c>
      <c r="T72" s="9">
        <v>11</v>
      </c>
      <c r="U72" s="9">
        <v>8</v>
      </c>
      <c r="V72" s="9">
        <v>12</v>
      </c>
      <c r="W72" s="9">
        <v>0</v>
      </c>
      <c r="X72" s="9">
        <v>2</v>
      </c>
      <c r="Y72" s="9">
        <v>2</v>
      </c>
      <c r="Z72" s="9">
        <v>3</v>
      </c>
      <c r="AA72" s="9">
        <v>4</v>
      </c>
      <c r="AB72" s="9">
        <v>4</v>
      </c>
      <c r="AC72" s="9">
        <v>5</v>
      </c>
      <c r="AD72" s="9">
        <v>10</v>
      </c>
      <c r="AE72" s="9">
        <v>21</v>
      </c>
      <c r="AF72" s="9">
        <v>3</v>
      </c>
      <c r="AG72" s="9">
        <v>10</v>
      </c>
      <c r="AH72" s="9">
        <v>13</v>
      </c>
      <c r="AI72" s="9">
        <v>10</v>
      </c>
      <c r="AJ72" s="9">
        <v>5</v>
      </c>
      <c r="AK72" s="9">
        <v>3</v>
      </c>
      <c r="AL72" s="9">
        <v>1</v>
      </c>
      <c r="AM72" s="9">
        <v>1</v>
      </c>
      <c r="AN72" s="9">
        <v>1</v>
      </c>
      <c r="AO72" s="9">
        <v>2</v>
      </c>
      <c r="AP72" s="9">
        <v>2</v>
      </c>
      <c r="AQ72" s="9">
        <v>5</v>
      </c>
      <c r="AR72" s="9">
        <v>4</v>
      </c>
      <c r="AS72" s="9">
        <v>3</v>
      </c>
      <c r="AT72" s="9">
        <v>6</v>
      </c>
      <c r="AU72" s="9">
        <v>11</v>
      </c>
      <c r="AV72" s="9">
        <v>6</v>
      </c>
      <c r="AW72" s="9">
        <v>6</v>
      </c>
      <c r="AX72" s="9">
        <v>5</v>
      </c>
      <c r="AY72" s="9">
        <v>7</v>
      </c>
      <c r="AZ72" s="9">
        <v>10</v>
      </c>
      <c r="BA72" s="9">
        <v>3</v>
      </c>
      <c r="BB72" s="9">
        <v>4</v>
      </c>
      <c r="BC72" s="9">
        <v>6</v>
      </c>
      <c r="BD72" s="9">
        <v>3</v>
      </c>
      <c r="BE72" s="9">
        <v>2</v>
      </c>
      <c r="BF72" s="9">
        <v>1</v>
      </c>
      <c r="BG72" s="9">
        <v>0</v>
      </c>
      <c r="BH72" s="9">
        <v>0</v>
      </c>
      <c r="BI72" s="9">
        <v>0</v>
      </c>
      <c r="BJ72" s="9">
        <v>6</v>
      </c>
      <c r="BK72" s="9">
        <v>9.76</v>
      </c>
      <c r="BL72" s="9">
        <v>9</v>
      </c>
      <c r="BM72" s="9">
        <v>6</v>
      </c>
      <c r="BN72" s="9">
        <v>-3.0430799999999998</v>
      </c>
      <c r="BO72" s="9">
        <v>-2.3231199999999999</v>
      </c>
      <c r="BP72" s="9">
        <v>-2.67997</v>
      </c>
      <c r="BQ72" s="9">
        <v>-3.340573</v>
      </c>
      <c r="BR72" s="9">
        <v>-2.4868730000000001</v>
      </c>
      <c r="BS72" s="9">
        <v>-0.83023000000000002</v>
      </c>
    </row>
    <row r="73" spans="1:78">
      <c r="A73" s="8">
        <v>20</v>
      </c>
      <c r="B73">
        <v>100</v>
      </c>
      <c r="C73">
        <v>0.53869999999999996</v>
      </c>
      <c r="D73">
        <v>0.25569999999999998</v>
      </c>
      <c r="E73">
        <v>38.383800000000001</v>
      </c>
      <c r="F73">
        <v>0.26669999999999999</v>
      </c>
      <c r="G73">
        <v>94.897999999999996</v>
      </c>
      <c r="H73">
        <v>1.1429</v>
      </c>
      <c r="I73">
        <v>16.329999999999998</v>
      </c>
      <c r="J73">
        <v>13</v>
      </c>
      <c r="K73">
        <v>7</v>
      </c>
      <c r="L73">
        <v>20</v>
      </c>
      <c r="M73">
        <v>10</v>
      </c>
      <c r="N73">
        <v>10</v>
      </c>
      <c r="O73">
        <v>14</v>
      </c>
      <c r="P73">
        <v>8</v>
      </c>
      <c r="Q73">
        <v>11</v>
      </c>
      <c r="R73">
        <v>10</v>
      </c>
      <c r="S73">
        <v>8</v>
      </c>
      <c r="T73">
        <v>10</v>
      </c>
      <c r="U73">
        <v>9</v>
      </c>
      <c r="V73">
        <v>10</v>
      </c>
      <c r="W73">
        <v>2</v>
      </c>
      <c r="X73">
        <v>2</v>
      </c>
      <c r="Y73">
        <v>5</v>
      </c>
      <c r="Z73">
        <v>3</v>
      </c>
      <c r="AA73">
        <v>6</v>
      </c>
      <c r="AB73">
        <v>4</v>
      </c>
      <c r="AC73">
        <v>9</v>
      </c>
      <c r="AD73">
        <v>10</v>
      </c>
      <c r="AE73">
        <v>7</v>
      </c>
      <c r="AF73">
        <v>1</v>
      </c>
      <c r="AG73">
        <v>13</v>
      </c>
      <c r="AH73">
        <v>5</v>
      </c>
      <c r="AI73">
        <v>6</v>
      </c>
      <c r="AJ73">
        <v>6</v>
      </c>
      <c r="AK73">
        <v>9</v>
      </c>
      <c r="AL73">
        <v>8</v>
      </c>
      <c r="AM73">
        <v>3</v>
      </c>
      <c r="AN73">
        <v>1</v>
      </c>
      <c r="AO73">
        <v>0</v>
      </c>
      <c r="AP73">
        <v>0</v>
      </c>
      <c r="AQ73">
        <v>0</v>
      </c>
      <c r="AR73">
        <v>3</v>
      </c>
      <c r="AS73">
        <v>5</v>
      </c>
      <c r="AT73">
        <v>2</v>
      </c>
      <c r="AU73">
        <v>4</v>
      </c>
      <c r="AV73">
        <v>16</v>
      </c>
      <c r="AW73">
        <v>9</v>
      </c>
      <c r="AX73">
        <v>9</v>
      </c>
      <c r="AY73">
        <v>14</v>
      </c>
      <c r="AZ73">
        <v>7</v>
      </c>
      <c r="BA73">
        <v>4</v>
      </c>
      <c r="BB73">
        <v>6</v>
      </c>
      <c r="BC73">
        <v>0</v>
      </c>
      <c r="BD73">
        <v>5</v>
      </c>
      <c r="BE73">
        <v>1</v>
      </c>
      <c r="BF73">
        <v>2</v>
      </c>
      <c r="BG73">
        <v>0</v>
      </c>
      <c r="BH73">
        <v>0</v>
      </c>
      <c r="BI73">
        <v>0</v>
      </c>
      <c r="BJ73">
        <v>3</v>
      </c>
      <c r="BK73">
        <v>9.64</v>
      </c>
      <c r="BL73">
        <v>9</v>
      </c>
      <c r="BM73">
        <v>7</v>
      </c>
      <c r="BN73">
        <v>-3.691662</v>
      </c>
      <c r="BO73">
        <v>-4.0638810000000003</v>
      </c>
      <c r="BP73">
        <v>-3.5072580000000002</v>
      </c>
      <c r="BQ73">
        <v>-3.1595580000000001</v>
      </c>
      <c r="BR73">
        <v>-4.5469480000000004</v>
      </c>
      <c r="BS73">
        <v>-4.8283839999999998</v>
      </c>
    </row>
    <row r="74" spans="1:78">
      <c r="A74" s="8">
        <v>21</v>
      </c>
      <c r="B74">
        <v>100</v>
      </c>
      <c r="C74">
        <v>0.98970000000000002</v>
      </c>
      <c r="D74">
        <v>0.28399999999999997</v>
      </c>
      <c r="E74">
        <v>43.4343</v>
      </c>
      <c r="F74">
        <v>0.25190000000000001</v>
      </c>
      <c r="G74">
        <v>73.469399999999993</v>
      </c>
      <c r="H74">
        <v>1.56</v>
      </c>
      <c r="I74">
        <v>14.67</v>
      </c>
      <c r="J74">
        <v>20</v>
      </c>
      <c r="K74">
        <v>12</v>
      </c>
      <c r="L74">
        <v>32</v>
      </c>
      <c r="M74">
        <v>10</v>
      </c>
      <c r="N74">
        <v>7</v>
      </c>
      <c r="O74">
        <v>16</v>
      </c>
      <c r="P74">
        <v>9</v>
      </c>
      <c r="Q74">
        <v>9</v>
      </c>
      <c r="R74">
        <v>11</v>
      </c>
      <c r="S74">
        <v>9</v>
      </c>
      <c r="T74">
        <v>9</v>
      </c>
      <c r="U74">
        <v>10</v>
      </c>
      <c r="V74">
        <v>10</v>
      </c>
      <c r="W74">
        <v>0</v>
      </c>
      <c r="X74">
        <v>0</v>
      </c>
      <c r="Y74">
        <v>3</v>
      </c>
      <c r="Z74">
        <v>4</v>
      </c>
      <c r="AA74">
        <v>5</v>
      </c>
      <c r="AB74">
        <v>3</v>
      </c>
      <c r="AC74">
        <v>8</v>
      </c>
      <c r="AD74">
        <v>9</v>
      </c>
      <c r="AE74">
        <v>12</v>
      </c>
      <c r="AF74">
        <v>6</v>
      </c>
      <c r="AG74">
        <v>20</v>
      </c>
      <c r="AH74">
        <v>13</v>
      </c>
      <c r="AI74">
        <v>5</v>
      </c>
      <c r="AJ74">
        <v>4</v>
      </c>
      <c r="AK74">
        <v>1</v>
      </c>
      <c r="AL74">
        <v>1</v>
      </c>
      <c r="AM74">
        <v>2</v>
      </c>
      <c r="AN74">
        <v>2</v>
      </c>
      <c r="AO74">
        <v>2</v>
      </c>
      <c r="AP74">
        <v>6</v>
      </c>
      <c r="AQ74">
        <v>3</v>
      </c>
      <c r="AR74">
        <v>2</v>
      </c>
      <c r="AS74">
        <v>2</v>
      </c>
      <c r="AT74">
        <v>3</v>
      </c>
      <c r="AU74">
        <v>7</v>
      </c>
      <c r="AV74">
        <v>9</v>
      </c>
      <c r="AW74">
        <v>8</v>
      </c>
      <c r="AX74">
        <v>11</v>
      </c>
      <c r="AY74">
        <v>5</v>
      </c>
      <c r="AZ74">
        <v>2</v>
      </c>
      <c r="BA74">
        <v>5</v>
      </c>
      <c r="BB74">
        <v>1</v>
      </c>
      <c r="BC74">
        <v>7</v>
      </c>
      <c r="BD74">
        <v>9</v>
      </c>
      <c r="BE74">
        <v>4</v>
      </c>
      <c r="BF74">
        <v>2</v>
      </c>
      <c r="BG74">
        <v>1</v>
      </c>
      <c r="BH74">
        <v>1</v>
      </c>
      <c r="BI74">
        <v>0</v>
      </c>
      <c r="BJ74">
        <v>2</v>
      </c>
      <c r="BK74">
        <v>9.64</v>
      </c>
      <c r="BL74">
        <v>9</v>
      </c>
      <c r="BM74">
        <v>9</v>
      </c>
      <c r="BN74">
        <v>-1.618171</v>
      </c>
      <c r="BO74">
        <v>-2.9078819999999999</v>
      </c>
      <c r="BP74">
        <v>-3.2501509999999998</v>
      </c>
      <c r="BQ74">
        <v>-3.2405870000000001</v>
      </c>
      <c r="BR74">
        <v>-3.163395</v>
      </c>
      <c r="BS74">
        <v>-2.0229149999999998</v>
      </c>
    </row>
    <row r="75" spans="1:78">
      <c r="A75" s="8">
        <v>22</v>
      </c>
      <c r="B75">
        <v>100</v>
      </c>
      <c r="C75">
        <v>2.7431000000000001</v>
      </c>
      <c r="D75">
        <v>0.28499999999999998</v>
      </c>
      <c r="E75">
        <v>44.444400000000002</v>
      </c>
      <c r="F75">
        <v>0.26600000000000001</v>
      </c>
      <c r="G75">
        <v>110.2041</v>
      </c>
      <c r="H75">
        <v>0.6038</v>
      </c>
      <c r="I75">
        <v>23</v>
      </c>
      <c r="J75">
        <v>5</v>
      </c>
      <c r="K75">
        <v>13</v>
      </c>
      <c r="L75">
        <v>18</v>
      </c>
      <c r="M75">
        <v>14</v>
      </c>
      <c r="N75">
        <v>15</v>
      </c>
      <c r="O75">
        <v>5</v>
      </c>
      <c r="P75">
        <v>14</v>
      </c>
      <c r="Q75">
        <v>7</v>
      </c>
      <c r="R75">
        <v>8</v>
      </c>
      <c r="S75">
        <v>8</v>
      </c>
      <c r="T75">
        <v>10</v>
      </c>
      <c r="U75">
        <v>6</v>
      </c>
      <c r="V75">
        <v>13</v>
      </c>
      <c r="W75">
        <v>2</v>
      </c>
      <c r="X75">
        <v>4</v>
      </c>
      <c r="Y75">
        <v>3</v>
      </c>
      <c r="Z75">
        <v>6</v>
      </c>
      <c r="AA75">
        <v>7</v>
      </c>
      <c r="AB75">
        <v>7</v>
      </c>
      <c r="AC75">
        <v>4</v>
      </c>
      <c r="AD75">
        <v>6</v>
      </c>
      <c r="AE75">
        <v>13</v>
      </c>
      <c r="AF75">
        <v>0</v>
      </c>
      <c r="AG75">
        <v>5</v>
      </c>
      <c r="AH75">
        <v>10</v>
      </c>
      <c r="AI75">
        <v>6</v>
      </c>
      <c r="AJ75">
        <v>3</v>
      </c>
      <c r="AK75">
        <v>9</v>
      </c>
      <c r="AL75">
        <v>5</v>
      </c>
      <c r="AM75">
        <v>5</v>
      </c>
      <c r="AN75">
        <v>3</v>
      </c>
      <c r="AO75">
        <v>2</v>
      </c>
      <c r="AP75">
        <v>0</v>
      </c>
      <c r="AQ75">
        <v>1</v>
      </c>
      <c r="AR75">
        <v>2</v>
      </c>
      <c r="AS75">
        <v>9</v>
      </c>
      <c r="AT75">
        <v>9</v>
      </c>
      <c r="AU75">
        <v>10</v>
      </c>
      <c r="AV75">
        <v>14</v>
      </c>
      <c r="AW75">
        <v>4</v>
      </c>
      <c r="AX75">
        <v>8</v>
      </c>
      <c r="AY75">
        <v>6</v>
      </c>
      <c r="AZ75">
        <v>3</v>
      </c>
      <c r="BA75">
        <v>7</v>
      </c>
      <c r="BB75">
        <v>1</v>
      </c>
      <c r="BC75">
        <v>2</v>
      </c>
      <c r="BD75">
        <v>2</v>
      </c>
      <c r="BE75">
        <v>2</v>
      </c>
      <c r="BF75">
        <v>1</v>
      </c>
      <c r="BG75">
        <v>0</v>
      </c>
      <c r="BH75">
        <v>1</v>
      </c>
      <c r="BI75">
        <v>2</v>
      </c>
      <c r="BJ75">
        <v>6</v>
      </c>
      <c r="BK75">
        <v>9.7100000000000009</v>
      </c>
      <c r="BL75">
        <v>7.5</v>
      </c>
      <c r="BM75">
        <v>7</v>
      </c>
      <c r="BN75">
        <v>-4.0523600000000002</v>
      </c>
      <c r="BO75">
        <v>-4.2948389999999996</v>
      </c>
      <c r="BP75">
        <v>-4.5637980000000002</v>
      </c>
      <c r="BQ75">
        <v>-2.8275999999999999</v>
      </c>
      <c r="BR75">
        <v>-2.4435319999999998</v>
      </c>
      <c r="BS75">
        <v>-2.045563</v>
      </c>
    </row>
    <row r="76" spans="1:78">
      <c r="A76" s="8">
        <v>23</v>
      </c>
      <c r="B76">
        <v>100</v>
      </c>
      <c r="C76">
        <v>1.2208000000000001</v>
      </c>
      <c r="D76">
        <v>0.2135</v>
      </c>
      <c r="E76">
        <v>33.333300000000001</v>
      </c>
      <c r="F76">
        <v>0.2112</v>
      </c>
      <c r="G76">
        <v>91.836699999999993</v>
      </c>
      <c r="H76">
        <v>0.65380000000000005</v>
      </c>
      <c r="I76">
        <v>16.670000000000002</v>
      </c>
      <c r="J76">
        <v>13</v>
      </c>
      <c r="K76">
        <v>7</v>
      </c>
      <c r="L76">
        <v>20</v>
      </c>
      <c r="M76">
        <v>7</v>
      </c>
      <c r="N76">
        <v>10</v>
      </c>
      <c r="O76">
        <v>12</v>
      </c>
      <c r="P76">
        <v>13</v>
      </c>
      <c r="Q76">
        <v>9</v>
      </c>
      <c r="R76">
        <v>8</v>
      </c>
      <c r="S76">
        <v>13</v>
      </c>
      <c r="T76">
        <v>11</v>
      </c>
      <c r="U76">
        <v>11</v>
      </c>
      <c r="V76">
        <v>6</v>
      </c>
      <c r="W76">
        <v>0</v>
      </c>
      <c r="X76">
        <v>1</v>
      </c>
      <c r="Y76">
        <v>2</v>
      </c>
      <c r="Z76">
        <v>7</v>
      </c>
      <c r="AA76">
        <v>1</v>
      </c>
      <c r="AB76">
        <v>9</v>
      </c>
      <c r="AC76">
        <v>12</v>
      </c>
      <c r="AD76">
        <v>9</v>
      </c>
      <c r="AE76">
        <v>7</v>
      </c>
      <c r="AF76">
        <v>4</v>
      </c>
      <c r="AG76">
        <v>13</v>
      </c>
      <c r="AH76">
        <v>9</v>
      </c>
      <c r="AI76">
        <v>5</v>
      </c>
      <c r="AJ76">
        <v>6</v>
      </c>
      <c r="AK76">
        <v>6</v>
      </c>
      <c r="AL76">
        <v>3</v>
      </c>
      <c r="AM76">
        <v>1</v>
      </c>
      <c r="AN76">
        <v>4</v>
      </c>
      <c r="AO76">
        <v>1</v>
      </c>
      <c r="AP76">
        <v>4</v>
      </c>
      <c r="AQ76">
        <v>1</v>
      </c>
      <c r="AR76">
        <v>4</v>
      </c>
      <c r="AS76">
        <v>4</v>
      </c>
      <c r="AT76">
        <v>8</v>
      </c>
      <c r="AU76">
        <v>6</v>
      </c>
      <c r="AV76">
        <v>8</v>
      </c>
      <c r="AW76">
        <v>10</v>
      </c>
      <c r="AX76">
        <v>8</v>
      </c>
      <c r="AY76">
        <v>8</v>
      </c>
      <c r="AZ76">
        <v>3</v>
      </c>
      <c r="BA76">
        <v>2</v>
      </c>
      <c r="BB76">
        <v>2</v>
      </c>
      <c r="BC76">
        <v>7</v>
      </c>
      <c r="BD76">
        <v>0</v>
      </c>
      <c r="BE76">
        <v>2</v>
      </c>
      <c r="BF76">
        <v>3</v>
      </c>
      <c r="BG76">
        <v>0</v>
      </c>
      <c r="BH76">
        <v>2</v>
      </c>
      <c r="BI76">
        <v>1</v>
      </c>
      <c r="BJ76">
        <v>7</v>
      </c>
      <c r="BK76">
        <v>9.8800000000000008</v>
      </c>
      <c r="BL76">
        <v>8.5</v>
      </c>
      <c r="BM76">
        <v>8</v>
      </c>
      <c r="BN76">
        <v>-2.359356</v>
      </c>
      <c r="BO76">
        <v>-3.7249349999999999</v>
      </c>
      <c r="BP76">
        <v>-2.7053940000000001</v>
      </c>
      <c r="BQ76">
        <v>-3.1202549999999998</v>
      </c>
      <c r="BR76">
        <v>-1.9622539999999999</v>
      </c>
      <c r="BS76">
        <v>-2.6089769999999999</v>
      </c>
    </row>
    <row r="77" spans="1:78">
      <c r="A77" s="8">
        <v>24</v>
      </c>
      <c r="B77">
        <v>100</v>
      </c>
      <c r="C77">
        <v>1.8465</v>
      </c>
      <c r="D77">
        <v>0.26390000000000002</v>
      </c>
      <c r="E77">
        <v>38.383800000000001</v>
      </c>
      <c r="F77">
        <v>0.26979999999999998</v>
      </c>
      <c r="G77">
        <v>88.775499999999994</v>
      </c>
      <c r="H77">
        <v>1.0196000000000001</v>
      </c>
      <c r="I77">
        <v>18</v>
      </c>
      <c r="J77">
        <v>5</v>
      </c>
      <c r="K77">
        <v>8</v>
      </c>
      <c r="L77">
        <v>13</v>
      </c>
      <c r="M77">
        <v>10</v>
      </c>
      <c r="N77">
        <v>11</v>
      </c>
      <c r="O77">
        <v>5</v>
      </c>
      <c r="P77">
        <v>14</v>
      </c>
      <c r="Q77">
        <v>12</v>
      </c>
      <c r="R77">
        <v>10</v>
      </c>
      <c r="S77">
        <v>10</v>
      </c>
      <c r="T77">
        <v>5</v>
      </c>
      <c r="U77">
        <v>12</v>
      </c>
      <c r="V77">
        <v>11</v>
      </c>
      <c r="W77">
        <v>3</v>
      </c>
      <c r="X77">
        <v>3</v>
      </c>
      <c r="Y77">
        <v>1</v>
      </c>
      <c r="Z77">
        <v>2</v>
      </c>
      <c r="AA77">
        <v>8</v>
      </c>
      <c r="AB77">
        <v>6</v>
      </c>
      <c r="AC77">
        <v>7</v>
      </c>
      <c r="AD77">
        <v>11</v>
      </c>
      <c r="AE77">
        <v>8</v>
      </c>
      <c r="AF77">
        <v>1</v>
      </c>
      <c r="AG77">
        <v>5</v>
      </c>
      <c r="AH77">
        <v>9</v>
      </c>
      <c r="AI77">
        <v>12</v>
      </c>
      <c r="AJ77">
        <v>9</v>
      </c>
      <c r="AK77">
        <v>9</v>
      </c>
      <c r="AL77">
        <v>1</v>
      </c>
      <c r="AM77">
        <v>2</v>
      </c>
      <c r="AN77">
        <v>2</v>
      </c>
      <c r="AO77">
        <v>1</v>
      </c>
      <c r="AP77">
        <v>1</v>
      </c>
      <c r="AQ77">
        <v>0</v>
      </c>
      <c r="AR77">
        <v>3</v>
      </c>
      <c r="AS77">
        <v>4</v>
      </c>
      <c r="AT77">
        <v>6</v>
      </c>
      <c r="AU77">
        <v>12</v>
      </c>
      <c r="AV77">
        <v>12</v>
      </c>
      <c r="AW77">
        <v>12</v>
      </c>
      <c r="AX77">
        <v>4</v>
      </c>
      <c r="AY77">
        <v>8</v>
      </c>
      <c r="AZ77">
        <v>6</v>
      </c>
      <c r="BA77">
        <v>6</v>
      </c>
      <c r="BB77">
        <v>2</v>
      </c>
      <c r="BC77">
        <v>3</v>
      </c>
      <c r="BD77">
        <v>2</v>
      </c>
      <c r="BE77">
        <v>4</v>
      </c>
      <c r="BF77">
        <v>0</v>
      </c>
      <c r="BG77">
        <v>2</v>
      </c>
      <c r="BH77">
        <v>1</v>
      </c>
      <c r="BI77">
        <v>0</v>
      </c>
      <c r="BJ77">
        <v>2</v>
      </c>
      <c r="BK77">
        <v>9.49</v>
      </c>
      <c r="BL77">
        <v>8</v>
      </c>
      <c r="BM77" t="s">
        <v>27</v>
      </c>
      <c r="BN77">
        <v>-3.518878</v>
      </c>
      <c r="BO77">
        <v>-4.2386780000000002</v>
      </c>
      <c r="BP77">
        <v>-3.7093020000000001</v>
      </c>
      <c r="BQ77">
        <v>-3.7818999999999998</v>
      </c>
      <c r="BR77">
        <v>-3.538608</v>
      </c>
      <c r="BS77">
        <v>-1.596948</v>
      </c>
    </row>
    <row r="78" spans="1:78">
      <c r="A78" s="8">
        <v>25</v>
      </c>
      <c r="B78">
        <v>100</v>
      </c>
      <c r="C78">
        <v>1.0161</v>
      </c>
      <c r="D78">
        <v>0.28770000000000001</v>
      </c>
      <c r="E78">
        <v>43.4343</v>
      </c>
      <c r="F78">
        <v>0.2198</v>
      </c>
      <c r="G78">
        <v>87.244900000000001</v>
      </c>
      <c r="H78">
        <v>1.3332999999999999</v>
      </c>
      <c r="I78">
        <v>16.399999999999999</v>
      </c>
      <c r="J78">
        <v>11</v>
      </c>
      <c r="K78">
        <v>14</v>
      </c>
      <c r="L78">
        <v>25</v>
      </c>
      <c r="M78">
        <v>12</v>
      </c>
      <c r="N78">
        <v>9</v>
      </c>
      <c r="O78">
        <v>14</v>
      </c>
      <c r="P78">
        <v>12</v>
      </c>
      <c r="Q78">
        <v>10</v>
      </c>
      <c r="R78">
        <v>10</v>
      </c>
      <c r="S78">
        <v>9</v>
      </c>
      <c r="T78">
        <v>8</v>
      </c>
      <c r="U78">
        <v>10</v>
      </c>
      <c r="V78">
        <v>6</v>
      </c>
      <c r="W78">
        <v>0</v>
      </c>
      <c r="X78">
        <v>3</v>
      </c>
      <c r="Y78">
        <v>4</v>
      </c>
      <c r="Z78">
        <v>6</v>
      </c>
      <c r="AA78">
        <v>1</v>
      </c>
      <c r="AB78">
        <v>6</v>
      </c>
      <c r="AC78">
        <v>7</v>
      </c>
      <c r="AD78">
        <v>7</v>
      </c>
      <c r="AE78">
        <v>14</v>
      </c>
      <c r="AF78">
        <v>0</v>
      </c>
      <c r="AG78">
        <v>11</v>
      </c>
      <c r="AH78">
        <v>13</v>
      </c>
      <c r="AI78">
        <v>6</v>
      </c>
      <c r="AJ78">
        <v>10</v>
      </c>
      <c r="AK78">
        <v>5</v>
      </c>
      <c r="AL78">
        <v>4</v>
      </c>
      <c r="AM78">
        <v>2</v>
      </c>
      <c r="AN78">
        <v>1</v>
      </c>
      <c r="AO78">
        <v>0</v>
      </c>
      <c r="AP78">
        <v>0</v>
      </c>
      <c r="AQ78">
        <v>0</v>
      </c>
      <c r="AR78">
        <v>4</v>
      </c>
      <c r="AS78">
        <v>10</v>
      </c>
      <c r="AT78">
        <v>8</v>
      </c>
      <c r="AU78">
        <v>8</v>
      </c>
      <c r="AV78">
        <v>12</v>
      </c>
      <c r="AW78">
        <v>8</v>
      </c>
      <c r="AX78">
        <v>9</v>
      </c>
      <c r="AY78">
        <v>4</v>
      </c>
      <c r="AZ78">
        <v>2</v>
      </c>
      <c r="BA78">
        <v>6</v>
      </c>
      <c r="BB78">
        <v>4</v>
      </c>
      <c r="BC78">
        <v>3</v>
      </c>
      <c r="BD78">
        <v>3</v>
      </c>
      <c r="BE78">
        <v>1</v>
      </c>
      <c r="BF78">
        <v>1</v>
      </c>
      <c r="BG78">
        <v>0</v>
      </c>
      <c r="BH78">
        <v>0</v>
      </c>
      <c r="BI78">
        <v>0</v>
      </c>
      <c r="BJ78">
        <v>7</v>
      </c>
      <c r="BK78">
        <v>9.32</v>
      </c>
      <c r="BL78">
        <v>8</v>
      </c>
      <c r="BM78">
        <v>7</v>
      </c>
      <c r="BN78">
        <v>-3.7651520000000001</v>
      </c>
      <c r="BO78">
        <v>-4.2087250000000003</v>
      </c>
      <c r="BP78">
        <v>-3.3554620000000002</v>
      </c>
      <c r="BQ78">
        <v>-1.3002180000000001</v>
      </c>
      <c r="BR78">
        <v>-1.6338239999999999</v>
      </c>
      <c r="BS78">
        <v>-1.533061</v>
      </c>
    </row>
    <row r="79" spans="1:78">
      <c r="A79" s="8">
        <v>26</v>
      </c>
      <c r="B79">
        <v>100</v>
      </c>
      <c r="C79">
        <v>0.65890000000000004</v>
      </c>
      <c r="D79">
        <v>0.28570000000000001</v>
      </c>
      <c r="E79">
        <v>42.424199999999999</v>
      </c>
      <c r="F79">
        <v>0.24829999999999999</v>
      </c>
      <c r="G79">
        <v>76.530600000000007</v>
      </c>
      <c r="H79">
        <v>1.4630000000000001</v>
      </c>
      <c r="I79">
        <v>14.33</v>
      </c>
      <c r="J79">
        <v>11</v>
      </c>
      <c r="K79">
        <v>16</v>
      </c>
      <c r="L79">
        <v>27</v>
      </c>
      <c r="M79">
        <v>9</v>
      </c>
      <c r="N79">
        <v>11</v>
      </c>
      <c r="O79">
        <v>12</v>
      </c>
      <c r="P79">
        <v>9</v>
      </c>
      <c r="Q79">
        <v>10</v>
      </c>
      <c r="R79">
        <v>8</v>
      </c>
      <c r="S79">
        <v>11</v>
      </c>
      <c r="T79">
        <v>13</v>
      </c>
      <c r="U79">
        <v>7</v>
      </c>
      <c r="V79">
        <v>10</v>
      </c>
      <c r="W79">
        <v>0</v>
      </c>
      <c r="X79">
        <v>5</v>
      </c>
      <c r="Y79">
        <v>1</v>
      </c>
      <c r="Z79">
        <v>1</v>
      </c>
      <c r="AA79">
        <v>2</v>
      </c>
      <c r="AB79">
        <v>4</v>
      </c>
      <c r="AC79">
        <v>7</v>
      </c>
      <c r="AD79">
        <v>17</v>
      </c>
      <c r="AE79">
        <v>16</v>
      </c>
      <c r="AF79">
        <v>0</v>
      </c>
      <c r="AG79">
        <v>11</v>
      </c>
      <c r="AH79">
        <v>13</v>
      </c>
      <c r="AI79">
        <v>5</v>
      </c>
      <c r="AJ79">
        <v>7</v>
      </c>
      <c r="AK79">
        <v>4</v>
      </c>
      <c r="AL79">
        <v>4</v>
      </c>
      <c r="AM79">
        <v>0</v>
      </c>
      <c r="AN79">
        <v>1</v>
      </c>
      <c r="AO79">
        <v>2</v>
      </c>
      <c r="AP79">
        <v>0</v>
      </c>
      <c r="AQ79">
        <v>2</v>
      </c>
      <c r="AR79">
        <v>3</v>
      </c>
      <c r="AS79">
        <v>1</v>
      </c>
      <c r="AT79">
        <v>6</v>
      </c>
      <c r="AU79">
        <v>10</v>
      </c>
      <c r="AV79">
        <v>11</v>
      </c>
      <c r="AW79">
        <v>12</v>
      </c>
      <c r="AX79">
        <v>7</v>
      </c>
      <c r="AY79">
        <v>8</v>
      </c>
      <c r="AZ79">
        <v>4</v>
      </c>
      <c r="BA79">
        <v>6</v>
      </c>
      <c r="BB79">
        <v>1</v>
      </c>
      <c r="BC79">
        <v>3</v>
      </c>
      <c r="BD79">
        <v>2</v>
      </c>
      <c r="BE79">
        <v>4</v>
      </c>
      <c r="BF79">
        <v>5</v>
      </c>
      <c r="BG79">
        <v>2</v>
      </c>
      <c r="BH79">
        <v>0</v>
      </c>
      <c r="BI79">
        <v>0</v>
      </c>
      <c r="BJ79">
        <v>3</v>
      </c>
      <c r="BK79">
        <v>9.8000000000000007</v>
      </c>
      <c r="BL79">
        <v>8.5</v>
      </c>
      <c r="BM79">
        <v>8</v>
      </c>
      <c r="BN79">
        <v>-3.706356</v>
      </c>
      <c r="BO79">
        <v>-3.4020570000000001</v>
      </c>
      <c r="BP79">
        <v>-3.4070589999999998</v>
      </c>
      <c r="BQ79">
        <v>-4.1759700000000004</v>
      </c>
      <c r="BR79">
        <v>-3.2264490000000001</v>
      </c>
      <c r="BS79">
        <v>-2.2229930000000002</v>
      </c>
    </row>
    <row r="80" spans="1:78" s="3" customFormat="1">
      <c r="A80" s="8">
        <v>27</v>
      </c>
      <c r="B80" s="4">
        <v>100</v>
      </c>
      <c r="C80" s="4">
        <v>0.53080000000000005</v>
      </c>
      <c r="D80" s="4">
        <v>0.2898</v>
      </c>
      <c r="E80" s="4">
        <v>42.424199999999999</v>
      </c>
      <c r="F80" s="4">
        <v>0.25569999999999998</v>
      </c>
      <c r="G80" s="4">
        <v>107.1429</v>
      </c>
      <c r="H80" s="4">
        <v>0.70589999999999997</v>
      </c>
      <c r="I80" s="4">
        <v>13.57</v>
      </c>
      <c r="J80" s="4">
        <v>4</v>
      </c>
      <c r="K80" s="4">
        <v>7</v>
      </c>
      <c r="L80" s="4">
        <v>11</v>
      </c>
      <c r="M80" s="4">
        <v>9</v>
      </c>
      <c r="N80" s="4">
        <v>12</v>
      </c>
      <c r="O80" s="4">
        <v>7</v>
      </c>
      <c r="P80" s="4">
        <v>12</v>
      </c>
      <c r="Q80" s="4">
        <v>10</v>
      </c>
      <c r="R80" s="4">
        <v>9</v>
      </c>
      <c r="S80" s="4">
        <v>10</v>
      </c>
      <c r="T80" s="4">
        <v>10</v>
      </c>
      <c r="U80" s="4">
        <v>12</v>
      </c>
      <c r="V80" s="4">
        <v>9</v>
      </c>
      <c r="W80" s="4">
        <v>1</v>
      </c>
      <c r="X80" s="4">
        <v>2</v>
      </c>
      <c r="Y80" s="4">
        <v>6</v>
      </c>
      <c r="Z80" s="4">
        <v>3</v>
      </c>
      <c r="AA80" s="4">
        <v>6</v>
      </c>
      <c r="AB80" s="4">
        <v>9</v>
      </c>
      <c r="AC80" s="4">
        <v>7</v>
      </c>
      <c r="AD80" s="4">
        <v>9</v>
      </c>
      <c r="AE80" s="4">
        <v>7</v>
      </c>
      <c r="AF80" s="4">
        <v>0</v>
      </c>
      <c r="AG80" s="4">
        <v>4</v>
      </c>
      <c r="AH80" s="4">
        <v>17</v>
      </c>
      <c r="AI80" s="4">
        <v>6</v>
      </c>
      <c r="AJ80" s="4">
        <v>6</v>
      </c>
      <c r="AK80" s="4">
        <v>2</v>
      </c>
      <c r="AL80" s="4">
        <v>6</v>
      </c>
      <c r="AM80" s="4">
        <v>4</v>
      </c>
      <c r="AN80" s="4">
        <v>2</v>
      </c>
      <c r="AO80" s="4">
        <v>3</v>
      </c>
      <c r="AP80" s="4">
        <v>0</v>
      </c>
      <c r="AQ80" s="4">
        <v>0</v>
      </c>
      <c r="AR80" s="4">
        <v>2</v>
      </c>
      <c r="AS80" s="4">
        <v>2</v>
      </c>
      <c r="AT80" s="4">
        <v>2</v>
      </c>
      <c r="AU80" s="4">
        <v>10</v>
      </c>
      <c r="AV80" s="4">
        <v>10</v>
      </c>
      <c r="AW80" s="4">
        <v>12</v>
      </c>
      <c r="AX80" s="4">
        <v>13</v>
      </c>
      <c r="AY80" s="4">
        <v>5</v>
      </c>
      <c r="AZ80" s="4">
        <v>9</v>
      </c>
      <c r="BA80" s="4">
        <v>5</v>
      </c>
      <c r="BB80" s="4">
        <v>6</v>
      </c>
      <c r="BC80" s="4">
        <v>3</v>
      </c>
      <c r="BD80" s="4">
        <v>5</v>
      </c>
      <c r="BE80" s="4">
        <v>0</v>
      </c>
      <c r="BF80" s="4">
        <v>0</v>
      </c>
      <c r="BG80" s="4">
        <v>2</v>
      </c>
      <c r="BH80" s="4">
        <v>0</v>
      </c>
      <c r="BI80" s="4">
        <v>1</v>
      </c>
      <c r="BJ80" s="4">
        <v>3</v>
      </c>
      <c r="BK80" s="4">
        <v>9.92</v>
      </c>
      <c r="BL80" s="4">
        <v>9</v>
      </c>
      <c r="BM80" s="4">
        <v>9</v>
      </c>
      <c r="BN80" s="4">
        <v>-3.6843170000000001</v>
      </c>
      <c r="BO80" s="4">
        <v>-4.0727690000000001</v>
      </c>
      <c r="BP80" s="4">
        <v>-3.875934</v>
      </c>
      <c r="BQ80" s="4">
        <v>-4.4210289999999999</v>
      </c>
      <c r="BR80" s="4">
        <v>-5.0537869999999998</v>
      </c>
      <c r="BS80" s="4">
        <v>-3.0458599999999998</v>
      </c>
      <c r="BT80" s="4"/>
      <c r="BU80" s="4"/>
      <c r="BV80" s="4"/>
      <c r="BW80" s="4"/>
      <c r="BX80" s="4"/>
      <c r="BY80" s="4"/>
      <c r="BZ80" s="4"/>
    </row>
    <row r="81" spans="1:78">
      <c r="A81" s="8">
        <v>28</v>
      </c>
      <c r="B81" s="4">
        <v>100</v>
      </c>
      <c r="C81" s="4">
        <v>0.17399999999999999</v>
      </c>
      <c r="D81" s="4">
        <v>0.26829999999999998</v>
      </c>
      <c r="E81" s="4">
        <v>40.404000000000003</v>
      </c>
      <c r="F81" s="4">
        <v>0.26679999999999998</v>
      </c>
      <c r="G81" s="4">
        <v>96.428600000000003</v>
      </c>
      <c r="H81" s="4">
        <v>1.0213000000000001</v>
      </c>
      <c r="I81" s="4">
        <v>13.57</v>
      </c>
      <c r="J81" s="4">
        <v>9</v>
      </c>
      <c r="K81" s="4">
        <v>9</v>
      </c>
      <c r="L81" s="4">
        <v>18</v>
      </c>
      <c r="M81" s="4">
        <v>9</v>
      </c>
      <c r="N81" s="4">
        <v>9</v>
      </c>
      <c r="O81" s="4">
        <v>9</v>
      </c>
      <c r="P81" s="4">
        <v>11</v>
      </c>
      <c r="Q81" s="4">
        <v>11</v>
      </c>
      <c r="R81" s="4">
        <v>11</v>
      </c>
      <c r="S81" s="4">
        <v>9</v>
      </c>
      <c r="T81" s="4">
        <v>10</v>
      </c>
      <c r="U81" s="4">
        <v>11</v>
      </c>
      <c r="V81" s="4">
        <v>10</v>
      </c>
      <c r="W81" s="4">
        <v>0</v>
      </c>
      <c r="X81" s="4">
        <v>3</v>
      </c>
      <c r="Y81" s="4">
        <v>3</v>
      </c>
      <c r="Z81" s="4">
        <v>4</v>
      </c>
      <c r="AA81" s="4">
        <v>7</v>
      </c>
      <c r="AB81" s="4">
        <v>4</v>
      </c>
      <c r="AC81" s="4">
        <v>8</v>
      </c>
      <c r="AD81" s="4">
        <v>8</v>
      </c>
      <c r="AE81" s="4">
        <v>9</v>
      </c>
      <c r="AF81" s="4">
        <v>1</v>
      </c>
      <c r="AG81" s="4">
        <v>9</v>
      </c>
      <c r="AH81" s="4">
        <v>21</v>
      </c>
      <c r="AI81" s="4">
        <v>8</v>
      </c>
      <c r="AJ81" s="4">
        <v>4</v>
      </c>
      <c r="AK81" s="4">
        <v>1</v>
      </c>
      <c r="AL81" s="4">
        <v>2</v>
      </c>
      <c r="AM81" s="4">
        <v>4</v>
      </c>
      <c r="AN81" s="4">
        <v>3</v>
      </c>
      <c r="AO81" s="4">
        <v>1</v>
      </c>
      <c r="AP81" s="4">
        <v>1</v>
      </c>
      <c r="AQ81" s="4">
        <v>1</v>
      </c>
      <c r="AR81" s="4">
        <v>1</v>
      </c>
      <c r="AS81" s="4">
        <v>4</v>
      </c>
      <c r="AT81" s="4">
        <v>6</v>
      </c>
      <c r="AU81" s="4">
        <v>6</v>
      </c>
      <c r="AV81" s="4">
        <v>8</v>
      </c>
      <c r="AW81" s="4">
        <v>9</v>
      </c>
      <c r="AX81" s="4">
        <v>4</v>
      </c>
      <c r="AY81" s="4">
        <v>14</v>
      </c>
      <c r="AZ81" s="4">
        <v>8</v>
      </c>
      <c r="BA81" s="4">
        <v>7</v>
      </c>
      <c r="BB81" s="4">
        <v>5</v>
      </c>
      <c r="BC81" s="4">
        <v>2</v>
      </c>
      <c r="BD81" s="4">
        <v>7</v>
      </c>
      <c r="BE81" s="4">
        <v>3</v>
      </c>
      <c r="BF81" s="4">
        <v>0</v>
      </c>
      <c r="BG81" s="4">
        <v>0</v>
      </c>
      <c r="BH81" s="4">
        <v>1</v>
      </c>
      <c r="BI81" s="4">
        <v>1</v>
      </c>
      <c r="BJ81" s="4">
        <v>2</v>
      </c>
      <c r="BK81" s="4">
        <v>9.93</v>
      </c>
      <c r="BL81" s="4">
        <v>10</v>
      </c>
      <c r="BM81" s="4">
        <v>10</v>
      </c>
      <c r="BN81" s="4">
        <v>-3.268904</v>
      </c>
      <c r="BO81" s="4">
        <v>-3.6095890000000002</v>
      </c>
      <c r="BP81" s="4">
        <v>-3.9867080000000001</v>
      </c>
      <c r="BQ81" s="4">
        <v>-3.432229</v>
      </c>
      <c r="BR81" s="4">
        <v>-2.9928189999999999</v>
      </c>
      <c r="BS81" s="4">
        <v>-2.5397029999999998</v>
      </c>
      <c r="BT81" s="4"/>
      <c r="BU81" s="4"/>
      <c r="BV81" s="4"/>
      <c r="BW81" s="4"/>
      <c r="BX81" s="4"/>
      <c r="BY81" s="4"/>
      <c r="BZ81" s="4"/>
    </row>
    <row r="82" spans="1:78">
      <c r="A82" s="8">
        <v>29</v>
      </c>
      <c r="B82" s="4">
        <v>100</v>
      </c>
      <c r="C82" s="4">
        <v>0.66769999999999996</v>
      </c>
      <c r="D82" s="4">
        <v>0.32640000000000002</v>
      </c>
      <c r="E82" s="4">
        <v>46.464599999999997</v>
      </c>
      <c r="F82" s="4">
        <v>0.2288</v>
      </c>
      <c r="G82" s="4">
        <v>96.428600000000003</v>
      </c>
      <c r="H82" s="4">
        <v>0.80769999999999997</v>
      </c>
      <c r="I82" s="4">
        <v>19.8</v>
      </c>
      <c r="J82" s="4">
        <v>4</v>
      </c>
      <c r="K82" s="4">
        <v>21</v>
      </c>
      <c r="L82" s="4">
        <v>25</v>
      </c>
      <c r="M82" s="4">
        <v>11</v>
      </c>
      <c r="N82" s="4">
        <v>10</v>
      </c>
      <c r="O82" s="4">
        <v>10</v>
      </c>
      <c r="P82" s="4">
        <v>8</v>
      </c>
      <c r="Q82" s="4">
        <v>8</v>
      </c>
      <c r="R82" s="4">
        <v>11</v>
      </c>
      <c r="S82" s="4">
        <v>13</v>
      </c>
      <c r="T82" s="4">
        <v>11</v>
      </c>
      <c r="U82" s="4">
        <v>7</v>
      </c>
      <c r="V82" s="4">
        <v>11</v>
      </c>
      <c r="W82" s="4">
        <v>1</v>
      </c>
      <c r="X82" s="4">
        <v>4</v>
      </c>
      <c r="Y82" s="4">
        <v>4</v>
      </c>
      <c r="Z82" s="4">
        <v>4</v>
      </c>
      <c r="AA82" s="4">
        <v>3</v>
      </c>
      <c r="AB82" s="4">
        <v>1</v>
      </c>
      <c r="AC82" s="4">
        <v>8</v>
      </c>
      <c r="AD82" s="4">
        <v>4</v>
      </c>
      <c r="AE82" s="4">
        <v>21</v>
      </c>
      <c r="AF82" s="4">
        <v>1</v>
      </c>
      <c r="AG82" s="4">
        <v>4</v>
      </c>
      <c r="AH82" s="4">
        <v>19</v>
      </c>
      <c r="AI82" s="4">
        <v>5</v>
      </c>
      <c r="AJ82" s="4">
        <v>11</v>
      </c>
      <c r="AK82" s="4">
        <v>4</v>
      </c>
      <c r="AL82" s="4">
        <v>2</v>
      </c>
      <c r="AM82" s="4">
        <v>2</v>
      </c>
      <c r="AN82" s="4">
        <v>0</v>
      </c>
      <c r="AO82" s="4">
        <v>2</v>
      </c>
      <c r="AP82" s="4">
        <v>1</v>
      </c>
      <c r="AQ82" s="4">
        <v>0</v>
      </c>
      <c r="AR82" s="4">
        <v>1</v>
      </c>
      <c r="AS82" s="4">
        <v>4</v>
      </c>
      <c r="AT82" s="4">
        <v>7</v>
      </c>
      <c r="AU82" s="4">
        <v>7</v>
      </c>
      <c r="AV82" s="4">
        <v>7</v>
      </c>
      <c r="AW82" s="4">
        <v>16</v>
      </c>
      <c r="AX82" s="4">
        <v>5</v>
      </c>
      <c r="AY82" s="4">
        <v>13</v>
      </c>
      <c r="AZ82" s="4">
        <v>5</v>
      </c>
      <c r="BA82" s="4">
        <v>6</v>
      </c>
      <c r="BB82" s="4">
        <v>0</v>
      </c>
      <c r="BC82" s="4">
        <v>5</v>
      </c>
      <c r="BD82" s="4">
        <v>4</v>
      </c>
      <c r="BE82" s="4">
        <v>5</v>
      </c>
      <c r="BF82" s="4">
        <v>1</v>
      </c>
      <c r="BG82" s="4">
        <v>0</v>
      </c>
      <c r="BH82" s="4">
        <v>1</v>
      </c>
      <c r="BI82" s="4">
        <v>1</v>
      </c>
      <c r="BJ82" s="4">
        <v>1</v>
      </c>
      <c r="BK82" s="4">
        <v>9.89</v>
      </c>
      <c r="BL82" s="4">
        <v>9</v>
      </c>
      <c r="BM82" s="4">
        <v>8</v>
      </c>
      <c r="BN82" s="4">
        <v>-3.3497050000000002</v>
      </c>
      <c r="BO82" s="4">
        <v>-4.066452</v>
      </c>
      <c r="BP82" s="4">
        <v>-4.2455249999999998</v>
      </c>
      <c r="BQ82" s="4">
        <v>-3.6826409999999998</v>
      </c>
      <c r="BR82" s="4">
        <v>-3.0527319999999998</v>
      </c>
      <c r="BS82" s="4">
        <v>-3.2753770000000002</v>
      </c>
      <c r="BT82" s="4"/>
      <c r="BU82" s="4"/>
      <c r="BV82" s="4"/>
      <c r="BW82" s="4"/>
      <c r="BX82" s="4"/>
      <c r="BY82" s="4"/>
      <c r="BZ82" s="4"/>
    </row>
    <row r="83" spans="1:78">
      <c r="A83" s="8">
        <v>30</v>
      </c>
      <c r="B83" s="4">
        <v>100</v>
      </c>
      <c r="C83" s="4">
        <v>0.2135</v>
      </c>
      <c r="D83" s="4">
        <v>0.27079999999999999</v>
      </c>
      <c r="E83" s="4">
        <v>38.383800000000001</v>
      </c>
      <c r="F83" s="4">
        <v>0.25090000000000001</v>
      </c>
      <c r="G83" s="4">
        <v>91.836699999999993</v>
      </c>
      <c r="H83" s="4">
        <v>1.1333</v>
      </c>
      <c r="I83" s="4">
        <v>15.17</v>
      </c>
      <c r="J83" s="4">
        <v>21</v>
      </c>
      <c r="K83" s="4">
        <v>9</v>
      </c>
      <c r="L83" s="4">
        <v>30</v>
      </c>
      <c r="M83" s="4">
        <v>10</v>
      </c>
      <c r="N83" s="4">
        <v>10</v>
      </c>
      <c r="O83" s="4">
        <v>9</v>
      </c>
      <c r="P83" s="4">
        <v>9</v>
      </c>
      <c r="Q83" s="4">
        <v>11</v>
      </c>
      <c r="R83" s="4">
        <v>12</v>
      </c>
      <c r="S83" s="4">
        <v>9</v>
      </c>
      <c r="T83" s="4">
        <v>10</v>
      </c>
      <c r="U83" s="4">
        <v>9</v>
      </c>
      <c r="V83" s="4">
        <v>11</v>
      </c>
      <c r="W83" s="4">
        <v>1</v>
      </c>
      <c r="X83" s="4">
        <v>2</v>
      </c>
      <c r="Y83" s="4">
        <v>4</v>
      </c>
      <c r="Z83" s="4">
        <v>7</v>
      </c>
      <c r="AA83" s="4">
        <v>4</v>
      </c>
      <c r="AB83" s="4">
        <v>6</v>
      </c>
      <c r="AC83" s="4">
        <v>6</v>
      </c>
      <c r="AD83" s="4">
        <v>5</v>
      </c>
      <c r="AE83" s="4">
        <v>9</v>
      </c>
      <c r="AF83" s="4">
        <v>0</v>
      </c>
      <c r="AG83" s="4">
        <v>21</v>
      </c>
      <c r="AH83" s="4">
        <v>6</v>
      </c>
      <c r="AI83" s="4">
        <v>6</v>
      </c>
      <c r="AJ83" s="4">
        <v>11</v>
      </c>
      <c r="AK83" s="4">
        <v>1</v>
      </c>
      <c r="AL83" s="4">
        <v>5</v>
      </c>
      <c r="AM83" s="4">
        <v>2</v>
      </c>
      <c r="AN83" s="4">
        <v>4</v>
      </c>
      <c r="AO83" s="4">
        <v>0</v>
      </c>
      <c r="AP83" s="4">
        <v>0</v>
      </c>
      <c r="AQ83" s="4">
        <v>1</v>
      </c>
      <c r="AR83" s="4">
        <v>2</v>
      </c>
      <c r="AS83" s="4">
        <v>1</v>
      </c>
      <c r="AT83" s="4">
        <v>5</v>
      </c>
      <c r="AU83" s="4">
        <v>5</v>
      </c>
      <c r="AV83" s="4">
        <v>11</v>
      </c>
      <c r="AW83" s="4">
        <v>9</v>
      </c>
      <c r="AX83" s="4">
        <v>12</v>
      </c>
      <c r="AY83" s="4">
        <v>10</v>
      </c>
      <c r="AZ83" s="4">
        <v>5</v>
      </c>
      <c r="BA83" s="4">
        <v>9</v>
      </c>
      <c r="BB83" s="4">
        <v>6</v>
      </c>
      <c r="BC83" s="4">
        <v>4</v>
      </c>
      <c r="BD83" s="4">
        <v>2</v>
      </c>
      <c r="BE83" s="4">
        <v>2</v>
      </c>
      <c r="BF83" s="4">
        <v>2</v>
      </c>
      <c r="BG83" s="4">
        <v>1</v>
      </c>
      <c r="BH83" s="4">
        <v>1</v>
      </c>
      <c r="BI83" s="4">
        <v>0</v>
      </c>
      <c r="BJ83" s="4">
        <v>2</v>
      </c>
      <c r="BK83" s="4">
        <v>9.98</v>
      </c>
      <c r="BL83" s="4">
        <v>9</v>
      </c>
      <c r="BM83" s="4">
        <v>9</v>
      </c>
      <c r="BN83" s="4">
        <v>-3.6329120000000001</v>
      </c>
      <c r="BO83" s="4">
        <v>-3.6854849999999999</v>
      </c>
      <c r="BP83" s="4">
        <v>-3.8126370000000001</v>
      </c>
      <c r="BQ83" s="4">
        <v>-4.5809329999999999</v>
      </c>
      <c r="BR83" s="4">
        <v>-3.7829220000000001</v>
      </c>
      <c r="BS83" s="4">
        <v>-4.3220090000000004</v>
      </c>
      <c r="BT83" s="4"/>
      <c r="BU83" s="4"/>
      <c r="BV83" s="4"/>
      <c r="BW83" s="4"/>
      <c r="BX83" s="4"/>
      <c r="BY83" s="4"/>
      <c r="BZ83" s="4"/>
    </row>
    <row r="84" spans="1:78">
      <c r="A84" s="8">
        <v>31</v>
      </c>
      <c r="B84" s="4">
        <v>100</v>
      </c>
      <c r="C84" s="4">
        <v>0.31030000000000002</v>
      </c>
      <c r="D84" s="4">
        <v>0.24540000000000001</v>
      </c>
      <c r="E84" s="4">
        <v>38.383800000000001</v>
      </c>
      <c r="F84" s="4">
        <v>0.22170000000000001</v>
      </c>
      <c r="G84" s="4">
        <v>107.1429</v>
      </c>
      <c r="H84" s="4">
        <v>0.82979999999999998</v>
      </c>
      <c r="I84" s="4">
        <v>15.83</v>
      </c>
      <c r="J84" s="4">
        <v>11</v>
      </c>
      <c r="K84" s="4">
        <v>7</v>
      </c>
      <c r="L84" s="4">
        <v>18</v>
      </c>
      <c r="M84" s="4">
        <v>10</v>
      </c>
      <c r="N84" s="4">
        <v>12</v>
      </c>
      <c r="O84" s="4">
        <v>10</v>
      </c>
      <c r="P84" s="4">
        <v>10</v>
      </c>
      <c r="Q84" s="4">
        <v>10</v>
      </c>
      <c r="R84" s="4">
        <v>8</v>
      </c>
      <c r="S84" s="4">
        <v>11</v>
      </c>
      <c r="T84" s="4">
        <v>10</v>
      </c>
      <c r="U84" s="4">
        <v>8</v>
      </c>
      <c r="V84" s="4">
        <v>11</v>
      </c>
      <c r="W84" s="4">
        <v>0</v>
      </c>
      <c r="X84" s="4">
        <v>5</v>
      </c>
      <c r="Y84" s="4">
        <v>6</v>
      </c>
      <c r="Z84" s="4">
        <v>3</v>
      </c>
      <c r="AA84" s="4">
        <v>4</v>
      </c>
      <c r="AB84" s="4">
        <v>2</v>
      </c>
      <c r="AC84" s="4">
        <v>9</v>
      </c>
      <c r="AD84" s="4">
        <v>11</v>
      </c>
      <c r="AE84" s="4">
        <v>7</v>
      </c>
      <c r="AF84" s="4">
        <v>0</v>
      </c>
      <c r="AG84" s="4">
        <v>11</v>
      </c>
      <c r="AH84" s="4">
        <v>8</v>
      </c>
      <c r="AI84" s="4">
        <v>11</v>
      </c>
      <c r="AJ84" s="4">
        <v>9</v>
      </c>
      <c r="AK84" s="4">
        <v>4</v>
      </c>
      <c r="AL84" s="4">
        <v>5</v>
      </c>
      <c r="AM84" s="4">
        <v>3</v>
      </c>
      <c r="AN84" s="4">
        <v>1</v>
      </c>
      <c r="AO84" s="4">
        <v>1</v>
      </c>
      <c r="AP84" s="4">
        <v>0</v>
      </c>
      <c r="AQ84" s="4">
        <v>1</v>
      </c>
      <c r="AR84" s="4">
        <v>2</v>
      </c>
      <c r="AS84" s="4">
        <v>4</v>
      </c>
      <c r="AT84" s="4">
        <v>8</v>
      </c>
      <c r="AU84" s="4">
        <v>6</v>
      </c>
      <c r="AV84" s="4">
        <v>11</v>
      </c>
      <c r="AW84" s="4">
        <v>4</v>
      </c>
      <c r="AX84" s="4">
        <v>7</v>
      </c>
      <c r="AY84" s="4">
        <v>14</v>
      </c>
      <c r="AZ84" s="4">
        <v>6</v>
      </c>
      <c r="BA84" s="4">
        <v>6</v>
      </c>
      <c r="BB84" s="4">
        <v>3</v>
      </c>
      <c r="BC84" s="4">
        <v>3</v>
      </c>
      <c r="BD84" s="4">
        <v>6</v>
      </c>
      <c r="BE84" s="4">
        <v>3</v>
      </c>
      <c r="BF84" s="4">
        <v>1</v>
      </c>
      <c r="BG84" s="4">
        <v>2</v>
      </c>
      <c r="BH84" s="4">
        <v>1</v>
      </c>
      <c r="BI84" s="4">
        <v>0</v>
      </c>
      <c r="BJ84" s="4">
        <v>2</v>
      </c>
      <c r="BK84" s="4">
        <v>9.82</v>
      </c>
      <c r="BL84" s="4">
        <v>10</v>
      </c>
      <c r="BM84" s="4">
        <v>10</v>
      </c>
      <c r="BN84" s="4">
        <v>-3.6476030000000002</v>
      </c>
      <c r="BO84" s="4">
        <v>-3.6848239999999999</v>
      </c>
      <c r="BP84" s="4">
        <v>-3.7511169999999998</v>
      </c>
      <c r="BQ84" s="4">
        <v>-3.5286409999999999</v>
      </c>
      <c r="BR84" s="4">
        <v>-2.2943069999999999</v>
      </c>
      <c r="BS84" s="4">
        <v>-2.9338030000000002</v>
      </c>
      <c r="BT84" s="4"/>
      <c r="BU84" s="4"/>
      <c r="BV84" s="4"/>
      <c r="BW84" s="4"/>
      <c r="BX84" s="4"/>
      <c r="BY84" s="4"/>
      <c r="BZ84" s="4"/>
    </row>
    <row r="85" spans="1:78">
      <c r="A85" s="8">
        <v>32</v>
      </c>
      <c r="B85" s="4">
        <v>100</v>
      </c>
      <c r="C85" s="4">
        <v>2.3252000000000002</v>
      </c>
      <c r="D85" s="4">
        <v>0.38059999999999999</v>
      </c>
      <c r="E85" s="4">
        <v>51.5152</v>
      </c>
      <c r="F85" s="4">
        <v>0.31740000000000002</v>
      </c>
      <c r="G85" s="4">
        <v>76.530600000000007</v>
      </c>
      <c r="H85" s="4">
        <v>2.0499999999999998</v>
      </c>
      <c r="I85" s="4">
        <v>18</v>
      </c>
      <c r="J85" s="4">
        <v>28</v>
      </c>
      <c r="K85" s="4">
        <v>13</v>
      </c>
      <c r="L85" s="4">
        <v>41</v>
      </c>
      <c r="M85" s="4">
        <v>9</v>
      </c>
      <c r="N85" s="4">
        <v>14</v>
      </c>
      <c r="O85" s="4">
        <v>11</v>
      </c>
      <c r="P85" s="4">
        <v>13</v>
      </c>
      <c r="Q85" s="4">
        <v>14</v>
      </c>
      <c r="R85" s="4">
        <v>9</v>
      </c>
      <c r="S85" s="4">
        <v>6</v>
      </c>
      <c r="T85" s="4">
        <v>4</v>
      </c>
      <c r="U85" s="4">
        <v>11</v>
      </c>
      <c r="V85" s="4">
        <v>9</v>
      </c>
      <c r="W85" s="4">
        <v>2</v>
      </c>
      <c r="X85" s="4">
        <v>5</v>
      </c>
      <c r="Y85" s="4">
        <v>3</v>
      </c>
      <c r="Z85" s="4">
        <v>1</v>
      </c>
      <c r="AA85" s="4">
        <v>4</v>
      </c>
      <c r="AB85" s="4">
        <v>3</v>
      </c>
      <c r="AC85" s="4">
        <v>1</v>
      </c>
      <c r="AD85" s="4">
        <v>8</v>
      </c>
      <c r="AE85" s="4">
        <v>13</v>
      </c>
      <c r="AF85" s="4">
        <v>0</v>
      </c>
      <c r="AG85" s="4">
        <v>28</v>
      </c>
      <c r="AH85" s="4">
        <v>8</v>
      </c>
      <c r="AI85" s="4">
        <v>8</v>
      </c>
      <c r="AJ85" s="4">
        <v>9</v>
      </c>
      <c r="AK85" s="4">
        <v>2</v>
      </c>
      <c r="AL85" s="4">
        <v>2</v>
      </c>
      <c r="AM85" s="4">
        <v>1</v>
      </c>
      <c r="AN85" s="4">
        <v>2</v>
      </c>
      <c r="AO85" s="4">
        <v>0</v>
      </c>
      <c r="AP85" s="4">
        <v>0</v>
      </c>
      <c r="AQ85" s="4">
        <v>0</v>
      </c>
      <c r="AR85" s="4">
        <v>1</v>
      </c>
      <c r="AS85" s="4">
        <v>10</v>
      </c>
      <c r="AT85" s="4">
        <v>6</v>
      </c>
      <c r="AU85" s="4">
        <v>8</v>
      </c>
      <c r="AV85" s="4">
        <v>6</v>
      </c>
      <c r="AW85" s="4">
        <v>15</v>
      </c>
      <c r="AX85" s="4">
        <v>9</v>
      </c>
      <c r="AY85" s="4">
        <v>9</v>
      </c>
      <c r="AZ85" s="4">
        <v>4</v>
      </c>
      <c r="BA85" s="4">
        <v>3</v>
      </c>
      <c r="BB85" s="4">
        <v>6</v>
      </c>
      <c r="BC85" s="4">
        <v>2</v>
      </c>
      <c r="BD85" s="4">
        <v>5</v>
      </c>
      <c r="BE85" s="4">
        <v>1</v>
      </c>
      <c r="BF85" s="4">
        <v>2</v>
      </c>
      <c r="BG85" s="4">
        <v>1</v>
      </c>
      <c r="BH85" s="4">
        <v>1</v>
      </c>
      <c r="BI85" s="4">
        <v>0</v>
      </c>
      <c r="BJ85" s="4">
        <v>1</v>
      </c>
      <c r="BK85" s="4">
        <v>9.2100000000000009</v>
      </c>
      <c r="BL85" s="4">
        <v>8</v>
      </c>
      <c r="BM85" s="4">
        <v>8</v>
      </c>
      <c r="BN85" s="4">
        <v>-3.9565169999999998</v>
      </c>
      <c r="BO85" s="4">
        <v>-4.4571860000000001</v>
      </c>
      <c r="BP85" s="4">
        <v>-4.7582789999999999</v>
      </c>
      <c r="BQ85" s="4">
        <v>-2.1821380000000001</v>
      </c>
      <c r="BR85" s="4">
        <v>-3.1326930000000002</v>
      </c>
      <c r="BS85" s="4">
        <v>-2.7862390000000001</v>
      </c>
      <c r="BT85" s="4"/>
      <c r="BU85" s="4"/>
      <c r="BV85" s="4"/>
      <c r="BW85" s="4"/>
      <c r="BX85" s="4"/>
      <c r="BY85" s="4"/>
      <c r="BZ85" s="4"/>
    </row>
    <row r="86" spans="1:78">
      <c r="A86" s="8">
        <v>33</v>
      </c>
      <c r="B86" s="4">
        <v>100</v>
      </c>
      <c r="C86" s="4">
        <v>4.3499999999999997E-2</v>
      </c>
      <c r="D86" s="4">
        <v>0.23250000000000001</v>
      </c>
      <c r="E86" s="4">
        <v>35.353499999999997</v>
      </c>
      <c r="F86" s="4">
        <v>0.33710000000000001</v>
      </c>
      <c r="G86" s="4">
        <v>101.0204</v>
      </c>
      <c r="H86" s="4">
        <v>0.69089999999999996</v>
      </c>
      <c r="I86" s="4">
        <v>12.43</v>
      </c>
      <c r="J86" s="4">
        <v>9</v>
      </c>
      <c r="K86" s="4">
        <v>9</v>
      </c>
      <c r="L86" s="4">
        <v>18</v>
      </c>
      <c r="M86" s="4">
        <v>10</v>
      </c>
      <c r="N86" s="4">
        <v>10</v>
      </c>
      <c r="O86" s="4">
        <v>10</v>
      </c>
      <c r="P86" s="4">
        <v>10</v>
      </c>
      <c r="Q86" s="4">
        <v>11</v>
      </c>
      <c r="R86" s="4">
        <v>10</v>
      </c>
      <c r="S86" s="4">
        <v>10</v>
      </c>
      <c r="T86" s="4">
        <v>10</v>
      </c>
      <c r="U86" s="4">
        <v>9</v>
      </c>
      <c r="V86" s="4">
        <v>10</v>
      </c>
      <c r="W86" s="4">
        <v>0</v>
      </c>
      <c r="X86" s="4">
        <v>2</v>
      </c>
      <c r="Y86" s="4">
        <v>1</v>
      </c>
      <c r="Z86" s="4">
        <v>6</v>
      </c>
      <c r="AA86" s="4">
        <v>3</v>
      </c>
      <c r="AB86" s="4">
        <v>8</v>
      </c>
      <c r="AC86" s="4">
        <v>14</v>
      </c>
      <c r="AD86" s="4">
        <v>12</v>
      </c>
      <c r="AE86" s="4">
        <v>9</v>
      </c>
      <c r="AF86" s="4">
        <v>0</v>
      </c>
      <c r="AG86" s="4">
        <v>9</v>
      </c>
      <c r="AH86" s="4">
        <v>7</v>
      </c>
      <c r="AI86" s="4">
        <v>4</v>
      </c>
      <c r="AJ86" s="4">
        <v>6</v>
      </c>
      <c r="AK86" s="4">
        <v>8</v>
      </c>
      <c r="AL86" s="4">
        <v>3</v>
      </c>
      <c r="AM86" s="4">
        <v>3</v>
      </c>
      <c r="AN86" s="4">
        <v>2</v>
      </c>
      <c r="AO86" s="4">
        <v>3</v>
      </c>
      <c r="AP86" s="4">
        <v>0</v>
      </c>
      <c r="AQ86" s="4">
        <v>2</v>
      </c>
      <c r="AR86" s="4">
        <v>2</v>
      </c>
      <c r="AS86" s="4">
        <v>1</v>
      </c>
      <c r="AT86" s="4">
        <v>6</v>
      </c>
      <c r="AU86" s="4">
        <v>4</v>
      </c>
      <c r="AV86" s="4">
        <v>6</v>
      </c>
      <c r="AW86" s="4">
        <v>9</v>
      </c>
      <c r="AX86" s="4">
        <v>13</v>
      </c>
      <c r="AY86" s="4">
        <v>12</v>
      </c>
      <c r="AZ86" s="4">
        <v>10</v>
      </c>
      <c r="BA86" s="4">
        <v>8</v>
      </c>
      <c r="BB86" s="4">
        <v>1</v>
      </c>
      <c r="BC86" s="4">
        <v>8</v>
      </c>
      <c r="BD86" s="4">
        <v>3</v>
      </c>
      <c r="BE86" s="4">
        <v>0</v>
      </c>
      <c r="BF86" s="4">
        <v>2</v>
      </c>
      <c r="BG86" s="4">
        <v>2</v>
      </c>
      <c r="BH86" s="4">
        <v>0</v>
      </c>
      <c r="BI86" s="4">
        <v>0</v>
      </c>
      <c r="BJ86" s="4">
        <v>1</v>
      </c>
      <c r="BK86" s="4">
        <v>9.8800000000000008</v>
      </c>
      <c r="BL86" s="4">
        <v>10</v>
      </c>
      <c r="BM86" s="4">
        <v>9</v>
      </c>
      <c r="BN86" s="4">
        <v>-3.6035539999999999</v>
      </c>
      <c r="BO86" s="4">
        <v>-3.2711320000000002</v>
      </c>
      <c r="BP86" s="4">
        <v>-3.598411</v>
      </c>
      <c r="BQ86" s="4">
        <v>-4.4662769999999998</v>
      </c>
      <c r="BR86" s="4">
        <v>-3.3576299999999999</v>
      </c>
      <c r="BS86" s="4">
        <v>-4.3525320000000001</v>
      </c>
      <c r="BT86" s="4"/>
      <c r="BU86" s="4"/>
      <c r="BV86" s="4"/>
      <c r="BW86" s="4"/>
      <c r="BX86" s="4"/>
      <c r="BY86" s="4"/>
      <c r="BZ86" s="4"/>
    </row>
    <row r="87" spans="1:78">
      <c r="A87" s="8">
        <v>34</v>
      </c>
      <c r="B87" s="4">
        <v>100</v>
      </c>
      <c r="C87" s="4">
        <v>0.49120000000000003</v>
      </c>
      <c r="D87" s="4">
        <v>0.23980000000000001</v>
      </c>
      <c r="E87" s="4">
        <v>37.373699999999999</v>
      </c>
      <c r="F87" s="4">
        <v>0.20710000000000001</v>
      </c>
      <c r="G87" s="4">
        <v>108.6735</v>
      </c>
      <c r="H87" s="4">
        <v>0.70830000000000004</v>
      </c>
      <c r="I87" s="4">
        <v>16.8</v>
      </c>
      <c r="J87" s="4">
        <v>15</v>
      </c>
      <c r="K87" s="4">
        <v>8</v>
      </c>
      <c r="L87" s="4">
        <v>23</v>
      </c>
      <c r="M87" s="4">
        <v>9</v>
      </c>
      <c r="N87" s="4">
        <v>10</v>
      </c>
      <c r="O87" s="4">
        <v>11</v>
      </c>
      <c r="P87" s="4">
        <v>9</v>
      </c>
      <c r="Q87" s="4">
        <v>12</v>
      </c>
      <c r="R87" s="4">
        <v>11</v>
      </c>
      <c r="S87" s="4">
        <v>10</v>
      </c>
      <c r="T87" s="4">
        <v>9</v>
      </c>
      <c r="U87" s="4">
        <v>7</v>
      </c>
      <c r="V87" s="4">
        <v>12</v>
      </c>
      <c r="W87" s="4">
        <v>1</v>
      </c>
      <c r="X87" s="4">
        <v>2</v>
      </c>
      <c r="Y87" s="4">
        <v>2</v>
      </c>
      <c r="Z87" s="4">
        <v>6</v>
      </c>
      <c r="AA87" s="4">
        <v>6</v>
      </c>
      <c r="AB87" s="4">
        <v>7</v>
      </c>
      <c r="AC87" s="4">
        <v>10</v>
      </c>
      <c r="AD87" s="4">
        <v>6</v>
      </c>
      <c r="AE87" s="4">
        <v>8</v>
      </c>
      <c r="AF87" s="4">
        <v>0</v>
      </c>
      <c r="AG87" s="4">
        <v>15</v>
      </c>
      <c r="AH87" s="4">
        <v>7</v>
      </c>
      <c r="AI87" s="4">
        <v>10</v>
      </c>
      <c r="AJ87" s="4">
        <v>3</v>
      </c>
      <c r="AK87" s="4">
        <v>5</v>
      </c>
      <c r="AL87" s="4">
        <v>2</v>
      </c>
      <c r="AM87" s="4">
        <v>7</v>
      </c>
      <c r="AN87" s="4">
        <v>1</v>
      </c>
      <c r="AO87" s="4">
        <v>2</v>
      </c>
      <c r="AP87" s="4">
        <v>0</v>
      </c>
      <c r="AQ87" s="4">
        <v>0</v>
      </c>
      <c r="AR87" s="4">
        <v>4</v>
      </c>
      <c r="AS87" s="4">
        <v>3</v>
      </c>
      <c r="AT87" s="4">
        <v>6</v>
      </c>
      <c r="AU87" s="4">
        <v>15</v>
      </c>
      <c r="AV87" s="4">
        <v>9</v>
      </c>
      <c r="AW87" s="4">
        <v>9</v>
      </c>
      <c r="AX87" s="4">
        <v>6</v>
      </c>
      <c r="AY87" s="4">
        <v>5</v>
      </c>
      <c r="AZ87" s="4">
        <v>5</v>
      </c>
      <c r="BA87" s="4">
        <v>9</v>
      </c>
      <c r="BB87" s="4">
        <v>1</v>
      </c>
      <c r="BC87" s="4">
        <v>5</v>
      </c>
      <c r="BD87" s="4">
        <v>1</v>
      </c>
      <c r="BE87" s="4">
        <v>3</v>
      </c>
      <c r="BF87" s="4">
        <v>3</v>
      </c>
      <c r="BG87" s="4">
        <v>2</v>
      </c>
      <c r="BH87" s="4">
        <v>2</v>
      </c>
      <c r="BI87" s="4">
        <v>0</v>
      </c>
      <c r="BJ87" s="4">
        <v>2</v>
      </c>
      <c r="BK87" s="4">
        <v>9.6199999999999992</v>
      </c>
      <c r="BL87" s="4">
        <v>8</v>
      </c>
      <c r="BM87" s="4">
        <v>6</v>
      </c>
      <c r="BN87" s="4">
        <v>-3.676968</v>
      </c>
      <c r="BO87" s="4">
        <v>-4.0692240000000002</v>
      </c>
      <c r="BP87" s="4">
        <v>-3.1538759999999999</v>
      </c>
      <c r="BQ87" s="4">
        <v>-3.7329629999999998</v>
      </c>
      <c r="BR87" s="4">
        <v>-3.011682</v>
      </c>
      <c r="BS87" s="4">
        <v>0.108102</v>
      </c>
      <c r="BT87" s="4"/>
      <c r="BU87" s="4"/>
      <c r="BV87" s="4"/>
      <c r="BW87" s="4"/>
      <c r="BX87" s="4"/>
      <c r="BY87" s="4"/>
      <c r="BZ87" s="4"/>
    </row>
    <row r="88" spans="1:78">
      <c r="A88" s="8">
        <v>35</v>
      </c>
      <c r="B88" s="4">
        <v>100</v>
      </c>
      <c r="C88" s="4">
        <v>0.2135</v>
      </c>
      <c r="D88" s="4">
        <v>0.21329999999999999</v>
      </c>
      <c r="E88" s="4">
        <v>32.3232</v>
      </c>
      <c r="F88" s="4">
        <v>0.22159999999999999</v>
      </c>
      <c r="G88" s="4">
        <v>101.0204</v>
      </c>
      <c r="H88" s="4">
        <v>0.70369999999999999</v>
      </c>
      <c r="I88" s="4">
        <v>12.25</v>
      </c>
      <c r="J88" s="4">
        <v>10</v>
      </c>
      <c r="K88" s="4">
        <v>9</v>
      </c>
      <c r="L88" s="4">
        <v>19</v>
      </c>
      <c r="M88" s="4">
        <v>10</v>
      </c>
      <c r="N88" s="4">
        <v>10</v>
      </c>
      <c r="O88" s="4">
        <v>9</v>
      </c>
      <c r="P88" s="4">
        <v>11</v>
      </c>
      <c r="Q88" s="4">
        <v>12</v>
      </c>
      <c r="R88" s="4">
        <v>11</v>
      </c>
      <c r="S88" s="4">
        <v>10</v>
      </c>
      <c r="T88" s="4">
        <v>9</v>
      </c>
      <c r="U88" s="4">
        <v>9</v>
      </c>
      <c r="V88" s="4">
        <v>9</v>
      </c>
      <c r="W88" s="4">
        <v>1</v>
      </c>
      <c r="X88" s="4">
        <v>2</v>
      </c>
      <c r="Y88" s="4">
        <v>2</v>
      </c>
      <c r="Z88" s="4">
        <v>2</v>
      </c>
      <c r="AA88" s="4">
        <v>5</v>
      </c>
      <c r="AB88" s="4">
        <v>10</v>
      </c>
      <c r="AC88" s="4">
        <v>12</v>
      </c>
      <c r="AD88" s="4">
        <v>11</v>
      </c>
      <c r="AE88" s="4">
        <v>9</v>
      </c>
      <c r="AF88" s="4">
        <v>0</v>
      </c>
      <c r="AG88" s="4">
        <v>10</v>
      </c>
      <c r="AH88" s="4">
        <v>7</v>
      </c>
      <c r="AI88" s="4">
        <v>6</v>
      </c>
      <c r="AJ88" s="4">
        <v>4</v>
      </c>
      <c r="AK88" s="4">
        <v>5</v>
      </c>
      <c r="AL88" s="4">
        <v>5</v>
      </c>
      <c r="AM88" s="4">
        <v>3</v>
      </c>
      <c r="AN88" s="4">
        <v>5</v>
      </c>
      <c r="AO88" s="4">
        <v>1</v>
      </c>
      <c r="AP88" s="4">
        <v>0</v>
      </c>
      <c r="AQ88" s="4">
        <v>1</v>
      </c>
      <c r="AR88" s="4">
        <v>3</v>
      </c>
      <c r="AS88" s="4">
        <v>3</v>
      </c>
      <c r="AT88" s="4">
        <v>4</v>
      </c>
      <c r="AU88" s="4">
        <v>5</v>
      </c>
      <c r="AV88" s="4">
        <v>7</v>
      </c>
      <c r="AW88" s="4">
        <v>12</v>
      </c>
      <c r="AX88" s="4">
        <v>5</v>
      </c>
      <c r="AY88" s="4">
        <v>15</v>
      </c>
      <c r="AZ88" s="4">
        <v>9</v>
      </c>
      <c r="BA88" s="4">
        <v>7</v>
      </c>
      <c r="BB88" s="4">
        <v>7</v>
      </c>
      <c r="BC88" s="4">
        <v>2</v>
      </c>
      <c r="BD88" s="4">
        <v>3</v>
      </c>
      <c r="BE88" s="4">
        <v>3</v>
      </c>
      <c r="BF88" s="4">
        <v>0</v>
      </c>
      <c r="BG88" s="4">
        <v>2</v>
      </c>
      <c r="BH88" s="4">
        <v>1</v>
      </c>
      <c r="BI88" s="4">
        <v>1</v>
      </c>
      <c r="BJ88" s="4">
        <v>0</v>
      </c>
      <c r="BK88" s="4">
        <v>9.81</v>
      </c>
      <c r="BL88" s="4">
        <v>10</v>
      </c>
      <c r="BM88" s="4">
        <v>10</v>
      </c>
      <c r="BN88" s="4">
        <v>-3.6329099999999999</v>
      </c>
      <c r="BO88" s="4">
        <v>-3.671646</v>
      </c>
      <c r="BP88" s="4">
        <v>-3.3296939999999999</v>
      </c>
      <c r="BQ88" s="4">
        <v>-3.6458539999999999</v>
      </c>
      <c r="BR88" s="4">
        <v>-3.7275049999999998</v>
      </c>
      <c r="BS88" s="4">
        <v>-3.4862410000000001</v>
      </c>
      <c r="BT88" s="4"/>
      <c r="BU88" s="4"/>
      <c r="BV88" s="4"/>
      <c r="BW88" s="4"/>
      <c r="BX88" s="4"/>
      <c r="BY88" s="4"/>
      <c r="BZ88" s="4"/>
    </row>
    <row r="89" spans="1:78">
      <c r="A89" s="8">
        <v>36</v>
      </c>
      <c r="B89" s="4">
        <v>100</v>
      </c>
      <c r="C89" s="4">
        <v>0.92769999999999997</v>
      </c>
      <c r="D89" s="4">
        <v>0.31459999999999999</v>
      </c>
      <c r="E89" s="4">
        <v>44.444400000000002</v>
      </c>
      <c r="F89" s="4">
        <v>0.2387</v>
      </c>
      <c r="G89" s="4">
        <v>102.551</v>
      </c>
      <c r="H89" s="4">
        <v>0.7843</v>
      </c>
      <c r="I89" s="4">
        <v>20</v>
      </c>
      <c r="J89" s="4">
        <v>3</v>
      </c>
      <c r="K89" s="4">
        <v>7</v>
      </c>
      <c r="L89" s="4">
        <v>10</v>
      </c>
      <c r="M89" s="4">
        <v>9</v>
      </c>
      <c r="N89" s="4">
        <v>9</v>
      </c>
      <c r="O89" s="4">
        <v>7</v>
      </c>
      <c r="P89" s="4">
        <v>10</v>
      </c>
      <c r="Q89" s="4">
        <v>13</v>
      </c>
      <c r="R89" s="4">
        <v>12</v>
      </c>
      <c r="S89" s="4">
        <v>12</v>
      </c>
      <c r="T89" s="4">
        <v>7</v>
      </c>
      <c r="U89" s="4">
        <v>9</v>
      </c>
      <c r="V89" s="4">
        <v>12</v>
      </c>
      <c r="W89" s="4">
        <v>1</v>
      </c>
      <c r="X89" s="4">
        <v>3</v>
      </c>
      <c r="Y89" s="4">
        <v>0</v>
      </c>
      <c r="Z89" s="4">
        <v>3</v>
      </c>
      <c r="AA89" s="4">
        <v>4</v>
      </c>
      <c r="AB89" s="4">
        <v>7</v>
      </c>
      <c r="AC89" s="4">
        <v>10</v>
      </c>
      <c r="AD89" s="4">
        <v>16</v>
      </c>
      <c r="AE89" s="4">
        <v>7</v>
      </c>
      <c r="AF89" s="4">
        <v>0</v>
      </c>
      <c r="AG89" s="4">
        <v>3</v>
      </c>
      <c r="AH89" s="4">
        <v>15</v>
      </c>
      <c r="AI89" s="4">
        <v>14</v>
      </c>
      <c r="AJ89" s="4">
        <v>5</v>
      </c>
      <c r="AK89" s="4">
        <v>5</v>
      </c>
      <c r="AL89" s="4">
        <v>3</v>
      </c>
      <c r="AM89" s="4">
        <v>2</v>
      </c>
      <c r="AN89" s="4">
        <v>2</v>
      </c>
      <c r="AO89" s="4">
        <v>0</v>
      </c>
      <c r="AP89" s="4">
        <v>0</v>
      </c>
      <c r="AQ89" s="4">
        <v>0</v>
      </c>
      <c r="AR89" s="4">
        <v>0</v>
      </c>
      <c r="AS89" s="4">
        <v>3</v>
      </c>
      <c r="AT89" s="4">
        <v>8</v>
      </c>
      <c r="AU89" s="4">
        <v>9</v>
      </c>
      <c r="AV89" s="4">
        <v>14</v>
      </c>
      <c r="AW89" s="4">
        <v>13</v>
      </c>
      <c r="AX89" s="4">
        <v>6</v>
      </c>
      <c r="AY89" s="4">
        <v>12</v>
      </c>
      <c r="AZ89" s="4">
        <v>3</v>
      </c>
      <c r="BA89" s="4">
        <v>6</v>
      </c>
      <c r="BB89" s="4">
        <v>3</v>
      </c>
      <c r="BC89" s="4">
        <v>5</v>
      </c>
      <c r="BD89" s="4">
        <v>1</v>
      </c>
      <c r="BE89" s="4">
        <v>0</v>
      </c>
      <c r="BF89" s="4">
        <v>0</v>
      </c>
      <c r="BG89" s="4">
        <v>0</v>
      </c>
      <c r="BH89" s="4">
        <v>1</v>
      </c>
      <c r="BI89" s="4">
        <v>1</v>
      </c>
      <c r="BJ89" s="4">
        <v>5</v>
      </c>
      <c r="BK89" s="4">
        <v>9.81</v>
      </c>
      <c r="BL89" s="4">
        <v>8</v>
      </c>
      <c r="BM89" s="4">
        <v>7</v>
      </c>
      <c r="BN89" s="4">
        <v>-3.750448</v>
      </c>
      <c r="BO89" s="4">
        <v>-4.2081540000000004</v>
      </c>
      <c r="BP89" s="4">
        <v>-4.8155289999999997</v>
      </c>
      <c r="BQ89" s="4">
        <v>-4.5322190000000004</v>
      </c>
      <c r="BR89" s="4">
        <v>-3.3115429999999999</v>
      </c>
      <c r="BS89" s="4">
        <v>-2.9122650000000001</v>
      </c>
      <c r="BT89" s="4"/>
      <c r="BU89" s="4"/>
      <c r="BV89" s="4"/>
      <c r="BW89" s="4"/>
      <c r="BX89" s="4"/>
      <c r="BY89" s="4"/>
      <c r="BZ89" s="4"/>
    </row>
    <row r="90" spans="1:78">
      <c r="A90" s="8">
        <v>37</v>
      </c>
      <c r="B90" s="4">
        <v>100</v>
      </c>
      <c r="C90" s="4">
        <v>0.61929999999999996</v>
      </c>
      <c r="D90" s="4">
        <v>0.25540000000000002</v>
      </c>
      <c r="E90" s="4">
        <v>39.393900000000002</v>
      </c>
      <c r="F90" s="4">
        <v>0.2147</v>
      </c>
      <c r="G90" s="4">
        <v>107.1429</v>
      </c>
      <c r="H90" s="4">
        <v>0.65380000000000005</v>
      </c>
      <c r="I90" s="4">
        <v>14.29</v>
      </c>
      <c r="J90" s="4">
        <v>11</v>
      </c>
      <c r="K90" s="4">
        <v>7</v>
      </c>
      <c r="L90" s="4">
        <v>18</v>
      </c>
      <c r="M90" s="4">
        <v>11</v>
      </c>
      <c r="N90" s="4">
        <v>9</v>
      </c>
      <c r="O90" s="4">
        <v>11</v>
      </c>
      <c r="P90" s="4">
        <v>8</v>
      </c>
      <c r="Q90" s="4">
        <v>13</v>
      </c>
      <c r="R90" s="4">
        <v>11</v>
      </c>
      <c r="S90" s="4">
        <v>10</v>
      </c>
      <c r="T90" s="4">
        <v>11</v>
      </c>
      <c r="U90" s="4">
        <v>9</v>
      </c>
      <c r="V90" s="4">
        <v>7</v>
      </c>
      <c r="W90" s="4">
        <v>1</v>
      </c>
      <c r="X90" s="4">
        <v>2</v>
      </c>
      <c r="Y90" s="4">
        <v>2</v>
      </c>
      <c r="Z90" s="4">
        <v>3</v>
      </c>
      <c r="AA90" s="4">
        <v>6</v>
      </c>
      <c r="AB90" s="4">
        <v>8</v>
      </c>
      <c r="AC90" s="4">
        <v>9</v>
      </c>
      <c r="AD90" s="4">
        <v>13</v>
      </c>
      <c r="AE90" s="4">
        <v>7</v>
      </c>
      <c r="AF90" s="4">
        <v>0</v>
      </c>
      <c r="AG90" s="4">
        <v>11</v>
      </c>
      <c r="AH90" s="4">
        <v>9</v>
      </c>
      <c r="AI90" s="4">
        <v>5</v>
      </c>
      <c r="AJ90" s="4">
        <v>5</v>
      </c>
      <c r="AK90" s="4">
        <v>9</v>
      </c>
      <c r="AL90" s="4">
        <v>4</v>
      </c>
      <c r="AM90" s="4">
        <v>2</v>
      </c>
      <c r="AN90" s="4">
        <v>4</v>
      </c>
      <c r="AO90" s="4">
        <v>0</v>
      </c>
      <c r="AP90" s="4">
        <v>0</v>
      </c>
      <c r="AQ90" s="4">
        <v>1</v>
      </c>
      <c r="AR90" s="4">
        <v>5</v>
      </c>
      <c r="AS90" s="4">
        <v>2</v>
      </c>
      <c r="AT90" s="4">
        <v>7</v>
      </c>
      <c r="AU90" s="4">
        <v>6</v>
      </c>
      <c r="AV90" s="4">
        <v>10</v>
      </c>
      <c r="AW90" s="4">
        <v>5</v>
      </c>
      <c r="AX90" s="4">
        <v>11</v>
      </c>
      <c r="AY90" s="4">
        <v>5</v>
      </c>
      <c r="AZ90" s="4">
        <v>5</v>
      </c>
      <c r="BA90" s="4">
        <v>9</v>
      </c>
      <c r="BB90" s="4">
        <v>7</v>
      </c>
      <c r="BC90" s="4">
        <v>5</v>
      </c>
      <c r="BD90" s="4">
        <v>4</v>
      </c>
      <c r="BE90" s="4">
        <v>2</v>
      </c>
      <c r="BF90" s="4">
        <v>2</v>
      </c>
      <c r="BG90" s="4">
        <v>1</v>
      </c>
      <c r="BH90" s="4">
        <v>2</v>
      </c>
      <c r="BI90" s="4">
        <v>1</v>
      </c>
      <c r="BJ90" s="4">
        <v>0</v>
      </c>
      <c r="BK90" s="4">
        <v>9.7899999999999991</v>
      </c>
      <c r="BL90" s="4">
        <v>9</v>
      </c>
      <c r="BM90" s="4">
        <v>9</v>
      </c>
      <c r="BN90" s="4">
        <v>-3.6990159999999999</v>
      </c>
      <c r="BO90" s="4">
        <v>-3.7642449999999998</v>
      </c>
      <c r="BP90" s="4">
        <v>-2.7352400000000001</v>
      </c>
      <c r="BQ90" s="4">
        <v>-3.9564210000000002</v>
      </c>
      <c r="BR90" s="4">
        <v>-2.6048460000000002</v>
      </c>
      <c r="BS90" s="4">
        <v>-3.1512760000000002</v>
      </c>
      <c r="BT90" s="4"/>
      <c r="BU90" s="4"/>
      <c r="BV90" s="4"/>
      <c r="BW90" s="4"/>
      <c r="BX90" s="4"/>
      <c r="BY90" s="4"/>
      <c r="BZ90" s="4"/>
    </row>
    <row r="91" spans="1:78">
      <c r="A91" s="8">
        <v>38</v>
      </c>
      <c r="B91" s="4">
        <v>100</v>
      </c>
      <c r="C91" s="4">
        <v>0.95930000000000004</v>
      </c>
      <c r="D91" s="4">
        <v>0.27439999999999998</v>
      </c>
      <c r="E91" s="4">
        <v>40.404000000000003</v>
      </c>
      <c r="F91" s="4">
        <v>0.26650000000000001</v>
      </c>
      <c r="G91" s="4">
        <v>84.183700000000002</v>
      </c>
      <c r="H91" s="4">
        <v>1.3043</v>
      </c>
      <c r="I91" s="4">
        <v>19.399999999999999</v>
      </c>
      <c r="J91" s="4">
        <v>14</v>
      </c>
      <c r="K91" s="4">
        <v>12</v>
      </c>
      <c r="L91" s="4">
        <v>26</v>
      </c>
      <c r="M91" s="4">
        <v>12</v>
      </c>
      <c r="N91" s="4">
        <v>11</v>
      </c>
      <c r="O91" s="4">
        <v>11</v>
      </c>
      <c r="P91" s="4">
        <v>11</v>
      </c>
      <c r="Q91" s="4">
        <v>6</v>
      </c>
      <c r="R91" s="4">
        <v>9</v>
      </c>
      <c r="S91" s="4">
        <v>13</v>
      </c>
      <c r="T91" s="4">
        <v>8</v>
      </c>
      <c r="U91" s="4">
        <v>8</v>
      </c>
      <c r="V91" s="4">
        <v>11</v>
      </c>
      <c r="W91" s="4">
        <v>1</v>
      </c>
      <c r="X91" s="4">
        <v>1</v>
      </c>
      <c r="Y91" s="4">
        <v>6</v>
      </c>
      <c r="Z91" s="4">
        <v>5</v>
      </c>
      <c r="AA91" s="4">
        <v>3</v>
      </c>
      <c r="AB91" s="4">
        <v>3</v>
      </c>
      <c r="AC91" s="4">
        <v>7</v>
      </c>
      <c r="AD91" s="4">
        <v>7</v>
      </c>
      <c r="AE91" s="4">
        <v>12</v>
      </c>
      <c r="AF91" s="4">
        <v>0</v>
      </c>
      <c r="AG91" s="4">
        <v>14</v>
      </c>
      <c r="AH91" s="4">
        <v>14</v>
      </c>
      <c r="AI91" s="4">
        <v>11</v>
      </c>
      <c r="AJ91" s="4">
        <v>7</v>
      </c>
      <c r="AK91" s="4">
        <v>1</v>
      </c>
      <c r="AL91" s="4">
        <v>4</v>
      </c>
      <c r="AM91" s="4">
        <v>2</v>
      </c>
      <c r="AN91" s="4">
        <v>1</v>
      </c>
      <c r="AO91" s="4">
        <v>1</v>
      </c>
      <c r="AP91" s="4">
        <v>0</v>
      </c>
      <c r="AQ91" s="4">
        <v>1</v>
      </c>
      <c r="AR91" s="4">
        <v>1</v>
      </c>
      <c r="AS91" s="4">
        <v>5</v>
      </c>
      <c r="AT91" s="4">
        <v>8</v>
      </c>
      <c r="AU91" s="4">
        <v>9</v>
      </c>
      <c r="AV91" s="4">
        <v>10</v>
      </c>
      <c r="AW91" s="4">
        <v>4</v>
      </c>
      <c r="AX91" s="4">
        <v>9</v>
      </c>
      <c r="AY91" s="4">
        <v>11</v>
      </c>
      <c r="AZ91" s="4">
        <v>3</v>
      </c>
      <c r="BA91" s="4">
        <v>13</v>
      </c>
      <c r="BB91" s="4">
        <v>3</v>
      </c>
      <c r="BC91" s="4">
        <v>1</v>
      </c>
      <c r="BD91" s="4">
        <v>1</v>
      </c>
      <c r="BE91" s="4">
        <v>3</v>
      </c>
      <c r="BF91" s="4">
        <v>3</v>
      </c>
      <c r="BG91" s="4">
        <v>3</v>
      </c>
      <c r="BH91" s="4">
        <v>0</v>
      </c>
      <c r="BI91" s="4">
        <v>0</v>
      </c>
      <c r="BJ91" s="4">
        <v>2</v>
      </c>
      <c r="BK91" s="4">
        <v>9.69</v>
      </c>
      <c r="BL91" s="4">
        <v>9</v>
      </c>
      <c r="BM91" s="4">
        <v>12</v>
      </c>
      <c r="BN91" s="4">
        <v>-3.7504590000000002</v>
      </c>
      <c r="BO91" s="4">
        <v>-3.8138230000000002</v>
      </c>
      <c r="BP91" s="4">
        <v>-4.289841</v>
      </c>
      <c r="BQ91" s="4">
        <v>-3.395483</v>
      </c>
      <c r="BR91" s="4">
        <v>-2.491101</v>
      </c>
      <c r="BS91" s="4">
        <v>-2.07145</v>
      </c>
      <c r="BT91" s="4"/>
      <c r="BU91" s="4"/>
      <c r="BV91" s="4"/>
      <c r="BW91" s="4"/>
      <c r="BX91" s="4"/>
      <c r="BY91" s="4"/>
      <c r="BZ91" s="4"/>
    </row>
    <row r="92" spans="1:78">
      <c r="A92" s="8">
        <v>39</v>
      </c>
      <c r="B92" s="4">
        <v>100</v>
      </c>
      <c r="C92" s="4">
        <v>1.5585</v>
      </c>
      <c r="D92" s="4">
        <v>0.29720000000000002</v>
      </c>
      <c r="E92" s="4">
        <v>41.414099999999998</v>
      </c>
      <c r="F92" s="4">
        <v>0.26829999999999998</v>
      </c>
      <c r="G92" s="4">
        <v>99.489800000000002</v>
      </c>
      <c r="H92" s="4">
        <v>0.71699999999999997</v>
      </c>
      <c r="I92" s="4">
        <v>17</v>
      </c>
      <c r="J92" s="4">
        <v>7</v>
      </c>
      <c r="K92" s="4">
        <v>12</v>
      </c>
      <c r="L92" s="4">
        <v>19</v>
      </c>
      <c r="M92" s="4">
        <v>9</v>
      </c>
      <c r="N92" s="4">
        <v>10</v>
      </c>
      <c r="O92" s="4">
        <v>14</v>
      </c>
      <c r="P92" s="4">
        <v>10</v>
      </c>
      <c r="Q92" s="4">
        <v>13</v>
      </c>
      <c r="R92" s="4">
        <v>8</v>
      </c>
      <c r="S92" s="4">
        <v>9</v>
      </c>
      <c r="T92" s="4">
        <v>14</v>
      </c>
      <c r="U92" s="4">
        <v>6</v>
      </c>
      <c r="V92" s="4">
        <v>7</v>
      </c>
      <c r="W92" s="4">
        <v>2</v>
      </c>
      <c r="X92" s="4">
        <v>1</v>
      </c>
      <c r="Y92" s="4">
        <v>5</v>
      </c>
      <c r="Z92" s="4">
        <v>1</v>
      </c>
      <c r="AA92" s="4">
        <v>1</v>
      </c>
      <c r="AB92" s="4">
        <v>11</v>
      </c>
      <c r="AC92" s="4">
        <v>10</v>
      </c>
      <c r="AD92" s="4">
        <v>9</v>
      </c>
      <c r="AE92" s="4">
        <v>12</v>
      </c>
      <c r="AF92" s="4">
        <v>1</v>
      </c>
      <c r="AG92" s="4">
        <v>7</v>
      </c>
      <c r="AH92" s="4">
        <v>10</v>
      </c>
      <c r="AI92" s="4">
        <v>6</v>
      </c>
      <c r="AJ92" s="4">
        <v>5</v>
      </c>
      <c r="AK92" s="4">
        <v>10</v>
      </c>
      <c r="AL92" s="4">
        <v>5</v>
      </c>
      <c r="AM92" s="4">
        <v>1</v>
      </c>
      <c r="AN92" s="4">
        <v>3</v>
      </c>
      <c r="AO92" s="4">
        <v>0</v>
      </c>
      <c r="AP92" s="4">
        <v>0</v>
      </c>
      <c r="AQ92" s="4">
        <v>0</v>
      </c>
      <c r="AR92" s="4">
        <v>4</v>
      </c>
      <c r="AS92" s="4">
        <v>7</v>
      </c>
      <c r="AT92" s="4">
        <v>7</v>
      </c>
      <c r="AU92" s="4">
        <v>8</v>
      </c>
      <c r="AV92" s="4">
        <v>6</v>
      </c>
      <c r="AW92" s="4">
        <v>9</v>
      </c>
      <c r="AX92" s="4">
        <v>7</v>
      </c>
      <c r="AY92" s="4">
        <v>11</v>
      </c>
      <c r="AZ92" s="4">
        <v>5</v>
      </c>
      <c r="BA92" s="4">
        <v>5</v>
      </c>
      <c r="BB92" s="4">
        <v>4</v>
      </c>
      <c r="BC92" s="4">
        <v>5</v>
      </c>
      <c r="BD92" s="4">
        <v>3</v>
      </c>
      <c r="BE92" s="4">
        <v>3</v>
      </c>
      <c r="BF92" s="4">
        <v>1</v>
      </c>
      <c r="BG92" s="4">
        <v>0</v>
      </c>
      <c r="BH92" s="4">
        <v>0</v>
      </c>
      <c r="BI92" s="4">
        <v>1</v>
      </c>
      <c r="BJ92" s="4">
        <v>4</v>
      </c>
      <c r="BK92" s="4">
        <v>9.66</v>
      </c>
      <c r="BL92" s="4">
        <v>9</v>
      </c>
      <c r="BM92" s="4">
        <v>10</v>
      </c>
      <c r="BN92" s="4">
        <v>-3.8607809999999998</v>
      </c>
      <c r="BO92" s="4">
        <v>-4.3030359999999996</v>
      </c>
      <c r="BP92" s="4">
        <v>-3.4613139999999998</v>
      </c>
      <c r="BQ92" s="4">
        <v>-2.651564</v>
      </c>
      <c r="BR92" s="4">
        <v>-2.7198989999999998</v>
      </c>
      <c r="BS92" s="4">
        <v>-2.2948010000000001</v>
      </c>
      <c r="BT92" s="4"/>
      <c r="BU92" s="4"/>
      <c r="BV92" s="4"/>
      <c r="BW92" s="4"/>
      <c r="BX92" s="4"/>
      <c r="BY92" s="4"/>
      <c r="BZ92" s="4"/>
    </row>
    <row r="93" spans="1:78">
      <c r="A93" s="8">
        <v>40</v>
      </c>
      <c r="B93" s="4">
        <v>100</v>
      </c>
      <c r="C93" s="4">
        <v>0.4904</v>
      </c>
      <c r="D93" s="4">
        <v>0.27939999999999998</v>
      </c>
      <c r="E93" s="4">
        <v>41.414099999999998</v>
      </c>
      <c r="F93" s="4">
        <v>0.2412</v>
      </c>
      <c r="G93" s="4">
        <v>93.3673</v>
      </c>
      <c r="H93" s="4">
        <v>0.88460000000000005</v>
      </c>
      <c r="I93" s="4">
        <v>17</v>
      </c>
      <c r="J93" s="4">
        <v>14</v>
      </c>
      <c r="K93" s="4">
        <v>8</v>
      </c>
      <c r="L93" s="4">
        <v>22</v>
      </c>
      <c r="M93" s="4">
        <v>11</v>
      </c>
      <c r="N93" s="4">
        <v>9</v>
      </c>
      <c r="O93" s="4">
        <v>14</v>
      </c>
      <c r="P93" s="4">
        <v>10</v>
      </c>
      <c r="Q93" s="4">
        <v>9</v>
      </c>
      <c r="R93" s="4">
        <v>10</v>
      </c>
      <c r="S93" s="4">
        <v>8</v>
      </c>
      <c r="T93" s="4">
        <v>10</v>
      </c>
      <c r="U93" s="4">
        <v>10</v>
      </c>
      <c r="V93" s="4">
        <v>9</v>
      </c>
      <c r="W93" s="4">
        <v>0</v>
      </c>
      <c r="X93" s="4">
        <v>2</v>
      </c>
      <c r="Y93" s="4">
        <v>2</v>
      </c>
      <c r="Z93" s="4">
        <v>2</v>
      </c>
      <c r="AA93" s="4">
        <v>5</v>
      </c>
      <c r="AB93" s="4">
        <v>15</v>
      </c>
      <c r="AC93" s="4">
        <v>7</v>
      </c>
      <c r="AD93" s="4">
        <v>11</v>
      </c>
      <c r="AE93" s="4">
        <v>8</v>
      </c>
      <c r="AF93" s="4">
        <v>0</v>
      </c>
      <c r="AG93" s="4">
        <v>14</v>
      </c>
      <c r="AH93" s="4">
        <v>8</v>
      </c>
      <c r="AI93" s="4">
        <v>6</v>
      </c>
      <c r="AJ93" s="4">
        <v>0</v>
      </c>
      <c r="AK93" s="4">
        <v>8</v>
      </c>
      <c r="AL93" s="4">
        <v>2</v>
      </c>
      <c r="AM93" s="4">
        <v>5</v>
      </c>
      <c r="AN93" s="4">
        <v>2</v>
      </c>
      <c r="AO93" s="4">
        <v>3</v>
      </c>
      <c r="AP93" s="4">
        <v>0</v>
      </c>
      <c r="AQ93" s="4">
        <v>1</v>
      </c>
      <c r="AR93" s="4">
        <v>1</v>
      </c>
      <c r="AS93" s="4">
        <v>5</v>
      </c>
      <c r="AT93" s="4">
        <v>8</v>
      </c>
      <c r="AU93" s="4">
        <v>11</v>
      </c>
      <c r="AV93" s="4">
        <v>8</v>
      </c>
      <c r="AW93" s="4">
        <v>10</v>
      </c>
      <c r="AX93" s="4">
        <v>12</v>
      </c>
      <c r="AY93" s="4">
        <v>7</v>
      </c>
      <c r="AZ93" s="4">
        <v>6</v>
      </c>
      <c r="BA93" s="4">
        <v>2</v>
      </c>
      <c r="BB93" s="4">
        <v>4</v>
      </c>
      <c r="BC93" s="4">
        <v>2</v>
      </c>
      <c r="BD93" s="4">
        <v>0</v>
      </c>
      <c r="BE93" s="4">
        <v>1</v>
      </c>
      <c r="BF93" s="4">
        <v>1</v>
      </c>
      <c r="BG93" s="4">
        <v>2</v>
      </c>
      <c r="BH93" s="4">
        <v>3</v>
      </c>
      <c r="BI93" s="4">
        <v>2</v>
      </c>
      <c r="BJ93" s="4">
        <v>4</v>
      </c>
      <c r="BK93" s="4">
        <v>9.76</v>
      </c>
      <c r="BL93" s="4">
        <v>9</v>
      </c>
      <c r="BM93" s="4">
        <v>9</v>
      </c>
      <c r="BN93" s="4">
        <v>-3.6843149999999998</v>
      </c>
      <c r="BO93" s="4">
        <v>-3.7250610000000002</v>
      </c>
      <c r="BP93" s="4">
        <v>-4.1983899999999998</v>
      </c>
      <c r="BQ93" s="4">
        <v>-3.3941720000000002</v>
      </c>
      <c r="BR93" s="4">
        <v>-2.4958499999999999</v>
      </c>
      <c r="BS93" s="4">
        <v>-1.391321</v>
      </c>
      <c r="BT93" s="4"/>
      <c r="BU93" s="4"/>
      <c r="BV93" s="4"/>
      <c r="BW93" s="4"/>
      <c r="BX93" s="4"/>
      <c r="BY93" s="4"/>
      <c r="BZ93" s="4"/>
    </row>
    <row r="94" spans="1:78">
      <c r="A94" s="2" t="s">
        <v>10</v>
      </c>
      <c r="B94">
        <f>AVERAGE(B54:B93)</f>
        <v>100</v>
      </c>
      <c r="C94">
        <f>AVERAGE(C54:C93)</f>
        <v>0.91001750000000003</v>
      </c>
      <c r="D94">
        <f t="shared" ref="D94:BO94" si="12">AVERAGE(D54:D93)</f>
        <v>0.27695500000000006</v>
      </c>
      <c r="E94">
        <f t="shared" si="12"/>
        <v>40.707035000000005</v>
      </c>
      <c r="F94">
        <f t="shared" si="12"/>
        <v>0.25228</v>
      </c>
      <c r="G94">
        <f t="shared" si="12"/>
        <v>95.701532499999985</v>
      </c>
      <c r="H94">
        <f t="shared" si="12"/>
        <v>0.96218999999999988</v>
      </c>
      <c r="I94">
        <f t="shared" si="12"/>
        <v>16.343499999999995</v>
      </c>
      <c r="J94">
        <f t="shared" si="12"/>
        <v>11.5</v>
      </c>
      <c r="K94">
        <f t="shared" si="12"/>
        <v>10.1</v>
      </c>
      <c r="L94">
        <f t="shared" si="12"/>
        <v>21.6</v>
      </c>
      <c r="M94">
        <f t="shared" si="12"/>
        <v>10.074999999999999</v>
      </c>
      <c r="N94">
        <f t="shared" si="12"/>
        <v>10.35</v>
      </c>
      <c r="O94">
        <f t="shared" si="12"/>
        <v>10.275</v>
      </c>
      <c r="P94">
        <f t="shared" si="12"/>
        <v>10.35</v>
      </c>
      <c r="Q94">
        <f t="shared" si="12"/>
        <v>10.425000000000001</v>
      </c>
      <c r="R94">
        <f t="shared" si="12"/>
        <v>10.175000000000001</v>
      </c>
      <c r="S94">
        <f t="shared" si="12"/>
        <v>10.025</v>
      </c>
      <c r="T94">
        <f t="shared" si="12"/>
        <v>9.4</v>
      </c>
      <c r="U94">
        <f t="shared" si="12"/>
        <v>9.2750000000000004</v>
      </c>
      <c r="V94">
        <f t="shared" si="12"/>
        <v>9.65</v>
      </c>
      <c r="W94">
        <f t="shared" si="12"/>
        <v>0.85</v>
      </c>
      <c r="X94">
        <f t="shared" si="12"/>
        <v>2.2749999999999999</v>
      </c>
      <c r="Y94">
        <f t="shared" si="12"/>
        <v>2.7749999999999999</v>
      </c>
      <c r="Z94">
        <f t="shared" si="12"/>
        <v>4.0250000000000004</v>
      </c>
      <c r="AA94">
        <f t="shared" si="12"/>
        <v>4.6500000000000004</v>
      </c>
      <c r="AB94">
        <f t="shared" si="12"/>
        <v>6.3250000000000002</v>
      </c>
      <c r="AC94">
        <f t="shared" si="12"/>
        <v>8.1750000000000007</v>
      </c>
      <c r="AD94">
        <f t="shared" si="12"/>
        <v>9.5749999999999993</v>
      </c>
      <c r="AE94">
        <f t="shared" si="12"/>
        <v>10.1</v>
      </c>
      <c r="AF94">
        <f t="shared" si="12"/>
        <v>1</v>
      </c>
      <c r="AG94">
        <f t="shared" si="12"/>
        <v>11.5</v>
      </c>
      <c r="AH94">
        <f t="shared" si="12"/>
        <v>10.9</v>
      </c>
      <c r="AI94">
        <f t="shared" si="12"/>
        <v>7.15</v>
      </c>
      <c r="AJ94">
        <f t="shared" si="12"/>
        <v>6.4249999999999998</v>
      </c>
      <c r="AK94">
        <f t="shared" si="12"/>
        <v>4.6749999999999998</v>
      </c>
      <c r="AL94">
        <f t="shared" si="12"/>
        <v>3.6</v>
      </c>
      <c r="AM94">
        <f t="shared" si="12"/>
        <v>2.9249999999999998</v>
      </c>
      <c r="AN94">
        <f t="shared" si="12"/>
        <v>1.825</v>
      </c>
      <c r="AO94">
        <f t="shared" si="12"/>
        <v>1.25</v>
      </c>
      <c r="AP94">
        <f t="shared" si="12"/>
        <v>0.9</v>
      </c>
      <c r="AQ94">
        <f t="shared" si="12"/>
        <v>1.1000000000000001</v>
      </c>
      <c r="AR94">
        <f t="shared" si="12"/>
        <v>2.2749999999999999</v>
      </c>
      <c r="AS94">
        <f t="shared" si="12"/>
        <v>4.375</v>
      </c>
      <c r="AT94">
        <f t="shared" si="12"/>
        <v>5.875</v>
      </c>
      <c r="AU94">
        <f t="shared" si="12"/>
        <v>7.6749999999999998</v>
      </c>
      <c r="AV94">
        <f t="shared" si="12"/>
        <v>9.15</v>
      </c>
      <c r="AW94">
        <f t="shared" si="12"/>
        <v>9.4250000000000007</v>
      </c>
      <c r="AX94">
        <f t="shared" si="12"/>
        <v>9.25</v>
      </c>
      <c r="AY94">
        <f t="shared" si="12"/>
        <v>8.25</v>
      </c>
      <c r="AZ94">
        <f t="shared" si="12"/>
        <v>6.375</v>
      </c>
      <c r="BA94">
        <f t="shared" si="12"/>
        <v>5.35</v>
      </c>
      <c r="BB94">
        <f t="shared" si="12"/>
        <v>4.0750000000000002</v>
      </c>
      <c r="BC94">
        <f t="shared" si="12"/>
        <v>3.7250000000000001</v>
      </c>
      <c r="BD94">
        <f t="shared" si="12"/>
        <v>2.8250000000000002</v>
      </c>
      <c r="BE94">
        <f t="shared" si="12"/>
        <v>2.125</v>
      </c>
      <c r="BF94">
        <f t="shared" si="12"/>
        <v>1.65</v>
      </c>
      <c r="BG94">
        <f t="shared" si="12"/>
        <v>1.25</v>
      </c>
      <c r="BH94">
        <f t="shared" si="12"/>
        <v>1</v>
      </c>
      <c r="BI94">
        <f t="shared" si="12"/>
        <v>0.65</v>
      </c>
      <c r="BJ94">
        <f t="shared" si="12"/>
        <v>2.7250000000000001</v>
      </c>
      <c r="BK94">
        <f t="shared" si="12"/>
        <v>9.7247500000000002</v>
      </c>
      <c r="BL94">
        <f t="shared" si="12"/>
        <v>8.8874999999999993</v>
      </c>
      <c r="BM94">
        <f t="shared" si="12"/>
        <v>8.378378378378379</v>
      </c>
      <c r="BN94">
        <f t="shared" si="12"/>
        <v>-3.415551100000001</v>
      </c>
      <c r="BO94">
        <f t="shared" si="12"/>
        <v>-3.7375809250000005</v>
      </c>
      <c r="BP94">
        <f t="shared" ref="BP94:BS94" si="13">AVERAGE(BP54:BP93)</f>
        <v>-3.7380980999999993</v>
      </c>
      <c r="BQ94">
        <f t="shared" si="13"/>
        <v>-3.4028915250000003</v>
      </c>
      <c r="BR94">
        <f t="shared" si="13"/>
        <v>-3.1094825749999999</v>
      </c>
      <c r="BS94">
        <f t="shared" si="13"/>
        <v>-2.6785417750000002</v>
      </c>
    </row>
    <row r="95" spans="1:78">
      <c r="A95" s="2" t="s">
        <v>13</v>
      </c>
      <c r="B95" t="s">
        <v>14</v>
      </c>
      <c r="C95">
        <f>STDEVP(C54:C93)</f>
        <v>0.84072204945733997</v>
      </c>
      <c r="D95">
        <f t="shared" ref="D95:BO95" si="14">STDEVP(D54:D93)</f>
        <v>3.5273374873974778E-2</v>
      </c>
      <c r="E95">
        <f t="shared" si="14"/>
        <v>4.196489702629461</v>
      </c>
      <c r="F95">
        <f t="shared" si="14"/>
        <v>3.0674975142613997E-2</v>
      </c>
      <c r="G95">
        <f t="shared" si="14"/>
        <v>10.637420069462248</v>
      </c>
      <c r="H95">
        <f t="shared" si="14"/>
        <v>0.33022746539317488</v>
      </c>
      <c r="I95">
        <f t="shared" si="14"/>
        <v>3.6621418254895928</v>
      </c>
      <c r="J95">
        <f t="shared" si="14"/>
        <v>5.92452529743945</v>
      </c>
      <c r="K95">
        <f t="shared" si="14"/>
        <v>4.1521078984053386</v>
      </c>
      <c r="L95">
        <f t="shared" si="14"/>
        <v>7.8733728477698808</v>
      </c>
      <c r="M95">
        <f t="shared" si="14"/>
        <v>1.5714245129817721</v>
      </c>
      <c r="N95">
        <f t="shared" si="14"/>
        <v>1.5740076238697194</v>
      </c>
      <c r="O95">
        <f t="shared" si="14"/>
        <v>2.4185481181899195</v>
      </c>
      <c r="P95">
        <f t="shared" si="14"/>
        <v>2.1395092895334669</v>
      </c>
      <c r="Q95">
        <f t="shared" si="14"/>
        <v>2.1781586259958203</v>
      </c>
      <c r="R95">
        <f t="shared" si="14"/>
        <v>1.2823318603232159</v>
      </c>
      <c r="S95">
        <f t="shared" si="14"/>
        <v>1.7390730289438681</v>
      </c>
      <c r="T95">
        <f t="shared" si="14"/>
        <v>1.9467922333931784</v>
      </c>
      <c r="U95">
        <f t="shared" si="14"/>
        <v>1.8972018869904173</v>
      </c>
      <c r="V95">
        <f t="shared" si="14"/>
        <v>2.2643983748448506</v>
      </c>
      <c r="W95">
        <f t="shared" si="14"/>
        <v>0.79214897588774291</v>
      </c>
      <c r="X95">
        <f t="shared" si="14"/>
        <v>1.3962002005443201</v>
      </c>
      <c r="Y95">
        <f t="shared" si="14"/>
        <v>1.6953981833185974</v>
      </c>
      <c r="Z95">
        <f t="shared" si="14"/>
        <v>1.9298639848445278</v>
      </c>
      <c r="AA95">
        <f t="shared" si="14"/>
        <v>1.9306734576307822</v>
      </c>
      <c r="AB95">
        <f t="shared" si="14"/>
        <v>3.0198302932449699</v>
      </c>
      <c r="AC95">
        <f t="shared" si="14"/>
        <v>2.8007811410390495</v>
      </c>
      <c r="AD95">
        <f t="shared" si="14"/>
        <v>3.0731701872821819</v>
      </c>
      <c r="AE95">
        <f t="shared" si="14"/>
        <v>4.1521078984053386</v>
      </c>
      <c r="AF95">
        <f t="shared" si="14"/>
        <v>1.8439088914585775</v>
      </c>
      <c r="AG95">
        <f t="shared" si="14"/>
        <v>5.92452529743945</v>
      </c>
      <c r="AH95">
        <f t="shared" si="14"/>
        <v>4.3749285708454719</v>
      </c>
      <c r="AI95">
        <f t="shared" si="14"/>
        <v>2.9878922336657325</v>
      </c>
      <c r="AJ95">
        <f t="shared" si="14"/>
        <v>2.7375856150995532</v>
      </c>
      <c r="AK95">
        <f t="shared" si="14"/>
        <v>2.5728146066127655</v>
      </c>
      <c r="AL95">
        <f t="shared" si="14"/>
        <v>1.772004514666935</v>
      </c>
      <c r="AM95">
        <f t="shared" si="14"/>
        <v>2.0783106120115926</v>
      </c>
      <c r="AN95">
        <f t="shared" si="14"/>
        <v>1.2224463178397651</v>
      </c>
      <c r="AO95">
        <f t="shared" si="14"/>
        <v>1.1989578808281798</v>
      </c>
      <c r="AP95">
        <f t="shared" si="14"/>
        <v>1.8411952639521969</v>
      </c>
      <c r="AQ95">
        <f t="shared" si="14"/>
        <v>1.2206555615733703</v>
      </c>
      <c r="AR95">
        <f t="shared" si="14"/>
        <v>1.4139925742379271</v>
      </c>
      <c r="AS95">
        <f t="shared" si="14"/>
        <v>2.7630372780691905</v>
      </c>
      <c r="AT95">
        <f t="shared" si="14"/>
        <v>2.1701094442446904</v>
      </c>
      <c r="AU95">
        <f t="shared" si="14"/>
        <v>2.4534414604795445</v>
      </c>
      <c r="AV95">
        <f t="shared" si="14"/>
        <v>3.3656351555092838</v>
      </c>
      <c r="AW95">
        <f t="shared" si="14"/>
        <v>3.2395022765850929</v>
      </c>
      <c r="AX95">
        <f t="shared" si="14"/>
        <v>3.6452023263462343</v>
      </c>
      <c r="AY95">
        <f t="shared" si="14"/>
        <v>3.344772040064913</v>
      </c>
      <c r="AZ95">
        <f t="shared" si="14"/>
        <v>2.7720705257983607</v>
      </c>
      <c r="BA95">
        <f t="shared" si="14"/>
        <v>2.4140215409146619</v>
      </c>
      <c r="BB95">
        <f t="shared" si="14"/>
        <v>2.2292095011460904</v>
      </c>
      <c r="BC95">
        <f t="shared" si="14"/>
        <v>1.8164181787242717</v>
      </c>
      <c r="BD95">
        <f t="shared" si="14"/>
        <v>2.0357738086536039</v>
      </c>
      <c r="BE95">
        <f t="shared" si="14"/>
        <v>1.2285662375305615</v>
      </c>
      <c r="BF95">
        <f t="shared" si="14"/>
        <v>1.2951833846988619</v>
      </c>
      <c r="BG95">
        <f t="shared" si="14"/>
        <v>1.1565033506220377</v>
      </c>
      <c r="BH95">
        <f t="shared" si="14"/>
        <v>0.97467943448089633</v>
      </c>
      <c r="BI95">
        <f t="shared" si="14"/>
        <v>0.75993420767853315</v>
      </c>
      <c r="BJ95">
        <f t="shared" si="14"/>
        <v>1.8026022855860357</v>
      </c>
      <c r="BK95">
        <f t="shared" si="14"/>
        <v>0.20765340714758318</v>
      </c>
      <c r="BL95">
        <f t="shared" si="14"/>
        <v>0.59673591311400076</v>
      </c>
      <c r="BM95">
        <f t="shared" si="14"/>
        <v>1.4209123706048556</v>
      </c>
      <c r="BN95">
        <f t="shared" si="14"/>
        <v>0.66252196027707877</v>
      </c>
      <c r="BO95">
        <f t="shared" si="14"/>
        <v>0.48953986614535894</v>
      </c>
      <c r="BP95">
        <f t="shared" ref="BP95:BS95" si="15">STDEVP(BP54:BP93)</f>
        <v>0.61320946351148931</v>
      </c>
      <c r="BQ95">
        <f t="shared" si="15"/>
        <v>0.85682367895209044</v>
      </c>
      <c r="BR95">
        <f t="shared" si="15"/>
        <v>0.84587791061198481</v>
      </c>
      <c r="BS95">
        <f t="shared" si="15"/>
        <v>1.0256790145212218</v>
      </c>
    </row>
    <row r="96" spans="1:78">
      <c r="A96" s="2" t="s">
        <v>15</v>
      </c>
      <c r="B96" t="s">
        <v>14</v>
      </c>
      <c r="C96">
        <f>C95/SQRT(COUNT(C54:C93))</f>
        <v>0.13292982777049606</v>
      </c>
      <c r="D96">
        <f t="shared" ref="D96:BO96" si="16">D95/SQRT(COUNT(D54:D93))</f>
        <v>5.5772102681357532E-3</v>
      </c>
      <c r="E96">
        <f t="shared" si="16"/>
        <v>0.66352328188758947</v>
      </c>
      <c r="F96">
        <f t="shared" si="16"/>
        <v>4.8501394309854295E-3</v>
      </c>
      <c r="G96">
        <f t="shared" si="16"/>
        <v>1.6819237923743617</v>
      </c>
      <c r="H96">
        <f t="shared" si="16"/>
        <v>5.221354682934317E-2</v>
      </c>
      <c r="I96">
        <f t="shared" si="16"/>
        <v>0.57903546415569929</v>
      </c>
      <c r="J96">
        <f t="shared" si="16"/>
        <v>0.93674969975975975</v>
      </c>
      <c r="K96">
        <f t="shared" si="16"/>
        <v>0.65650590248679397</v>
      </c>
      <c r="L96">
        <f t="shared" si="16"/>
        <v>1.2448895533339492</v>
      </c>
      <c r="M96">
        <f t="shared" si="16"/>
        <v>0.24846403160216166</v>
      </c>
      <c r="N96">
        <f t="shared" si="16"/>
        <v>0.24887245729489632</v>
      </c>
      <c r="O96">
        <f t="shared" si="16"/>
        <v>0.38240603420971275</v>
      </c>
      <c r="P96">
        <f t="shared" si="16"/>
        <v>0.33828612150072013</v>
      </c>
      <c r="Q96">
        <f t="shared" si="16"/>
        <v>0.34439711816448171</v>
      </c>
      <c r="R96">
        <f t="shared" si="16"/>
        <v>0.20275446974111319</v>
      </c>
      <c r="S96">
        <f t="shared" si="16"/>
        <v>0.27497158944152755</v>
      </c>
      <c r="T96">
        <f t="shared" si="16"/>
        <v>0.30781487943242769</v>
      </c>
      <c r="U96">
        <f t="shared" si="16"/>
        <v>0.2999739572029545</v>
      </c>
      <c r="V96">
        <f t="shared" si="16"/>
        <v>0.35803281972467271</v>
      </c>
      <c r="W96">
        <f t="shared" si="16"/>
        <v>0.12524975049875348</v>
      </c>
      <c r="X96">
        <f t="shared" si="16"/>
        <v>0.22075863516519573</v>
      </c>
      <c r="Y96">
        <f t="shared" si="16"/>
        <v>0.26806599000992276</v>
      </c>
      <c r="Z96">
        <f t="shared" si="16"/>
        <v>0.3051382883218689</v>
      </c>
      <c r="AA96">
        <f t="shared" si="16"/>
        <v>0.30526627720729321</v>
      </c>
      <c r="AB96">
        <f t="shared" si="16"/>
        <v>0.47747709369141467</v>
      </c>
      <c r="AC96">
        <f t="shared" si="16"/>
        <v>0.44284238166643441</v>
      </c>
      <c r="AD96">
        <f t="shared" si="16"/>
        <v>0.48591087145689588</v>
      </c>
      <c r="AE96">
        <f t="shared" si="16"/>
        <v>0.65650590248679397</v>
      </c>
      <c r="AF96">
        <f t="shared" si="16"/>
        <v>0.29154759474226499</v>
      </c>
      <c r="AG96">
        <f t="shared" si="16"/>
        <v>0.93674969975975975</v>
      </c>
      <c r="AH96">
        <f t="shared" si="16"/>
        <v>0.69173694422085052</v>
      </c>
      <c r="AI96">
        <f t="shared" si="16"/>
        <v>0.47242724307558726</v>
      </c>
      <c r="AJ96">
        <f t="shared" si="16"/>
        <v>0.43285029167138139</v>
      </c>
      <c r="AK96">
        <f t="shared" si="16"/>
        <v>0.40679770771232227</v>
      </c>
      <c r="AL96">
        <f t="shared" si="16"/>
        <v>0.28017851452243797</v>
      </c>
      <c r="AM96">
        <f t="shared" si="16"/>
        <v>0.32860976096275657</v>
      </c>
      <c r="AN96">
        <f t="shared" si="16"/>
        <v>0.19328573408298916</v>
      </c>
      <c r="AO96">
        <f t="shared" si="16"/>
        <v>0.18957188610128872</v>
      </c>
      <c r="AP96">
        <f t="shared" si="16"/>
        <v>0.29111853256019271</v>
      </c>
      <c r="AQ96">
        <f t="shared" si="16"/>
        <v>0.1930025906561878</v>
      </c>
      <c r="AR96">
        <f t="shared" si="16"/>
        <v>0.22357185645782876</v>
      </c>
      <c r="AS96">
        <f t="shared" si="16"/>
        <v>0.43687455293253236</v>
      </c>
      <c r="AT96">
        <f t="shared" si="16"/>
        <v>0.34312443078277005</v>
      </c>
      <c r="AU96">
        <f t="shared" si="16"/>
        <v>0.38792315605026723</v>
      </c>
      <c r="AV96">
        <f t="shared" si="16"/>
        <v>0.53215364322721681</v>
      </c>
      <c r="AW96">
        <f t="shared" si="16"/>
        <v>0.51221028396548229</v>
      </c>
      <c r="AX96">
        <f t="shared" si="16"/>
        <v>0.57635709416992509</v>
      </c>
      <c r="AY96">
        <f t="shared" si="16"/>
        <v>0.52885489503265448</v>
      </c>
      <c r="AZ96">
        <f t="shared" si="16"/>
        <v>0.43830283480716842</v>
      </c>
      <c r="BA96">
        <f t="shared" si="16"/>
        <v>0.38169031949998411</v>
      </c>
      <c r="BB96">
        <f t="shared" si="16"/>
        <v>0.35246897026546892</v>
      </c>
      <c r="BC96">
        <f t="shared" si="16"/>
        <v>0.28720093140517494</v>
      </c>
      <c r="BD96">
        <f t="shared" si="16"/>
        <v>0.32188410181305943</v>
      </c>
      <c r="BE96">
        <f t="shared" si="16"/>
        <v>0.19425337834900067</v>
      </c>
      <c r="BF96">
        <f t="shared" si="16"/>
        <v>0.20478647416272391</v>
      </c>
      <c r="BG96">
        <f t="shared" si="16"/>
        <v>0.18285923547909741</v>
      </c>
      <c r="BH96">
        <f t="shared" si="16"/>
        <v>0.15411035007422438</v>
      </c>
      <c r="BI96">
        <f t="shared" si="16"/>
        <v>0.12015614840697915</v>
      </c>
      <c r="BJ96">
        <f t="shared" si="16"/>
        <v>0.28501644689385908</v>
      </c>
      <c r="BK96">
        <f t="shared" si="16"/>
        <v>3.2832886524032559E-2</v>
      </c>
      <c r="BL96">
        <f t="shared" si="16"/>
        <v>9.435223235302917E-2</v>
      </c>
      <c r="BM96">
        <f t="shared" si="16"/>
        <v>0.23359655477709282</v>
      </c>
      <c r="BN96">
        <f t="shared" si="16"/>
        <v>0.10475391971775842</v>
      </c>
      <c r="BO96">
        <f t="shared" si="16"/>
        <v>7.7403049123664358E-2</v>
      </c>
      <c r="BP96">
        <f t="shared" ref="BP96:BS96" si="17">BP95/SQRT(COUNT(BP54:BP93))</f>
        <v>9.6956929373310977E-2</v>
      </c>
      <c r="BQ96">
        <f t="shared" si="17"/>
        <v>0.13547571893267396</v>
      </c>
      <c r="BR96">
        <f t="shared" si="17"/>
        <v>0.13374504099790924</v>
      </c>
      <c r="BS96">
        <f t="shared" si="17"/>
        <v>0.1621740917061989</v>
      </c>
    </row>
    <row r="97" spans="1:71">
      <c r="A97" s="2" t="s">
        <v>16</v>
      </c>
      <c r="B97" t="s">
        <v>14</v>
      </c>
      <c r="C97">
        <f>CONFIDENCE(0.05,C95,COUNT(C54:C93))</f>
        <v>0.26053767490128454</v>
      </c>
      <c r="D97">
        <f t="shared" ref="D97:BO97" si="18">CONFIDENCE(0.05,D95,COUNT(D54:D93))</f>
        <v>1.0931131259753051E-2</v>
      </c>
      <c r="E97">
        <f t="shared" si="18"/>
        <v>1.300481735403493</v>
      </c>
      <c r="F97">
        <f t="shared" si="18"/>
        <v>9.50609860472903E-3</v>
      </c>
      <c r="G97">
        <f t="shared" si="18"/>
        <v>3.2965100577947717</v>
      </c>
      <c r="H97">
        <f t="shared" si="18"/>
        <v>0.10233667129060812</v>
      </c>
      <c r="I97">
        <f t="shared" si="18"/>
        <v>1.1348886555166038</v>
      </c>
      <c r="J97">
        <f t="shared" si="18"/>
        <v>1.8359956740578376</v>
      </c>
      <c r="K97">
        <f t="shared" si="18"/>
        <v>1.2867279245120806</v>
      </c>
      <c r="L97">
        <f t="shared" si="18"/>
        <v>2.4399386892646948</v>
      </c>
      <c r="M97">
        <f t="shared" si="18"/>
        <v>0.48698055339385854</v>
      </c>
      <c r="N97">
        <f t="shared" si="18"/>
        <v>0.48778105304197933</v>
      </c>
      <c r="O97">
        <f t="shared" si="18"/>
        <v>0.74950205452182861</v>
      </c>
      <c r="P97">
        <f t="shared" si="18"/>
        <v>0.66302861461115215</v>
      </c>
      <c r="Q97">
        <f t="shared" si="18"/>
        <v>0.67500594798176927</v>
      </c>
      <c r="R97">
        <f t="shared" si="18"/>
        <v>0.39739145839709794</v>
      </c>
      <c r="S97">
        <f t="shared" si="18"/>
        <v>0.53893441207712811</v>
      </c>
      <c r="T97">
        <f t="shared" si="18"/>
        <v>0.60330607759309718</v>
      </c>
      <c r="U97">
        <f t="shared" si="18"/>
        <v>0.58793815241775027</v>
      </c>
      <c r="V97">
        <f t="shared" si="18"/>
        <v>0.70173143194368026</v>
      </c>
      <c r="W97">
        <f t="shared" si="18"/>
        <v>0.24548500005018442</v>
      </c>
      <c r="X97">
        <f t="shared" si="18"/>
        <v>0.43267897420000101</v>
      </c>
      <c r="Y97">
        <f t="shared" si="18"/>
        <v>0.52539968589952246</v>
      </c>
      <c r="Z97">
        <f t="shared" si="18"/>
        <v>0.59806005541506191</v>
      </c>
      <c r="AA97">
        <f t="shared" si="18"/>
        <v>0.59831090902091499</v>
      </c>
      <c r="AB97">
        <f t="shared" si="18"/>
        <v>0.93583790707802961</v>
      </c>
      <c r="AC97">
        <f t="shared" si="18"/>
        <v>0.867955118894152</v>
      </c>
      <c r="AD97">
        <f t="shared" si="18"/>
        <v>0.95236780775198748</v>
      </c>
      <c r="AE97">
        <f t="shared" si="18"/>
        <v>1.2867279245120806</v>
      </c>
      <c r="AF97">
        <f t="shared" si="18"/>
        <v>0.57142278547411851</v>
      </c>
      <c r="AG97">
        <f t="shared" si="18"/>
        <v>1.8359956740578376</v>
      </c>
      <c r="AH97">
        <f t="shared" si="18"/>
        <v>1.355779497448659</v>
      </c>
      <c r="AI97">
        <f t="shared" si="18"/>
        <v>0.92594038174370041</v>
      </c>
      <c r="AJ97">
        <f t="shared" si="18"/>
        <v>0.84837098237356501</v>
      </c>
      <c r="AK97">
        <f t="shared" si="18"/>
        <v>0.79730885610960323</v>
      </c>
      <c r="AL97">
        <f t="shared" si="18"/>
        <v>0.54913979770591081</v>
      </c>
      <c r="AM97">
        <f t="shared" si="18"/>
        <v>0.6440632964553189</v>
      </c>
      <c r="AN97">
        <f t="shared" si="18"/>
        <v>0.37883307752804468</v>
      </c>
      <c r="AO97">
        <f t="shared" si="18"/>
        <v>0.37155406923985507</v>
      </c>
      <c r="AP97">
        <f t="shared" si="18"/>
        <v>0.5705818390501286</v>
      </c>
      <c r="AQ97">
        <f t="shared" si="18"/>
        <v>0.37827812660905474</v>
      </c>
      <c r="AR97">
        <f t="shared" si="18"/>
        <v>0.43819278661410299</v>
      </c>
      <c r="AS97">
        <f t="shared" si="18"/>
        <v>0.85625838950980071</v>
      </c>
      <c r="AT97">
        <f t="shared" si="18"/>
        <v>0.67251152655003577</v>
      </c>
      <c r="AU97">
        <f t="shared" si="18"/>
        <v>0.76031541462763474</v>
      </c>
      <c r="AV97">
        <f t="shared" si="18"/>
        <v>1.043001974967122</v>
      </c>
      <c r="AW97">
        <f t="shared" si="18"/>
        <v>1.003913709083379</v>
      </c>
      <c r="AX97">
        <f t="shared" si="18"/>
        <v>1.1296391468072133</v>
      </c>
      <c r="AY97">
        <f t="shared" si="18"/>
        <v>1.0365365473117132</v>
      </c>
      <c r="AZ97">
        <f t="shared" si="18"/>
        <v>0.85905777054385868</v>
      </c>
      <c r="BA97">
        <f t="shared" si="18"/>
        <v>0.74809927946755495</v>
      </c>
      <c r="BB97">
        <f t="shared" si="18"/>
        <v>0.69082648738823815</v>
      </c>
      <c r="BC97">
        <f t="shared" si="18"/>
        <v>0.56290348188050132</v>
      </c>
      <c r="BD97">
        <f t="shared" si="18"/>
        <v>0.63088124674962021</v>
      </c>
      <c r="BE97">
        <f t="shared" si="18"/>
        <v>0.38072962543927391</v>
      </c>
      <c r="BF97">
        <f t="shared" si="18"/>
        <v>0.40137411387988109</v>
      </c>
      <c r="BG97">
        <f t="shared" si="18"/>
        <v>0.35839751577955969</v>
      </c>
      <c r="BH97">
        <f t="shared" si="18"/>
        <v>0.30205073579033936</v>
      </c>
      <c r="BI97">
        <f t="shared" si="18"/>
        <v>0.23550172339872888</v>
      </c>
      <c r="BJ97">
        <f t="shared" si="18"/>
        <v>0.5586219709135366</v>
      </c>
      <c r="BK97">
        <f t="shared" si="18"/>
        <v>6.4351275095594282E-2</v>
      </c>
      <c r="BL97">
        <f t="shared" si="18"/>
        <v>0.18492697727289201</v>
      </c>
      <c r="BM97">
        <f t="shared" si="18"/>
        <v>0.45784083427573974</v>
      </c>
      <c r="BN97">
        <f t="shared" si="18"/>
        <v>0.20531390988620668</v>
      </c>
      <c r="BO97">
        <f t="shared" si="18"/>
        <v>0.15170718857596671</v>
      </c>
      <c r="BP97">
        <f t="shared" ref="BP97:BS97" si="19">CONFIDENCE(0.05,BP95,COUNT(BP54:BP93))</f>
        <v>0.19003208962328313</v>
      </c>
      <c r="BQ97">
        <f t="shared" si="19"/>
        <v>0.26552752988771205</v>
      </c>
      <c r="BR97">
        <f t="shared" si="19"/>
        <v>0.262135463466735</v>
      </c>
      <c r="BS97">
        <f t="shared" si="19"/>
        <v>0.31785537896964566</v>
      </c>
    </row>
    <row r="98" spans="1:71">
      <c r="A98" s="2" t="s">
        <v>17</v>
      </c>
      <c r="B98" t="s">
        <v>14</v>
      </c>
      <c r="C98">
        <f t="shared" ref="C98:BN98" si="20">C94+C97</f>
        <v>1.1705551749012846</v>
      </c>
      <c r="D98">
        <f t="shared" si="20"/>
        <v>0.2878861312597531</v>
      </c>
      <c r="E98">
        <f t="shared" si="20"/>
        <v>42.007516735403499</v>
      </c>
      <c r="F98">
        <f t="shared" si="20"/>
        <v>0.26178609860472901</v>
      </c>
      <c r="G98">
        <f t="shared" si="20"/>
        <v>98.998042557794761</v>
      </c>
      <c r="H98">
        <f t="shared" si="20"/>
        <v>1.0645266712906081</v>
      </c>
      <c r="I98">
        <f t="shared" si="20"/>
        <v>17.4783886555166</v>
      </c>
      <c r="J98">
        <f t="shared" si="20"/>
        <v>13.335995674057838</v>
      </c>
      <c r="K98">
        <f t="shared" si="20"/>
        <v>11.38672792451208</v>
      </c>
      <c r="L98">
        <f t="shared" si="20"/>
        <v>24.039938689264694</v>
      </c>
      <c r="M98">
        <f t="shared" si="20"/>
        <v>10.561980553393857</v>
      </c>
      <c r="N98">
        <f t="shared" si="20"/>
        <v>10.837781053041979</v>
      </c>
      <c r="O98">
        <f t="shared" si="20"/>
        <v>11.024502054521829</v>
      </c>
      <c r="P98">
        <f t="shared" si="20"/>
        <v>11.013028614611152</v>
      </c>
      <c r="Q98">
        <f t="shared" si="20"/>
        <v>11.100005947981771</v>
      </c>
      <c r="R98">
        <f t="shared" si="20"/>
        <v>10.572391458397099</v>
      </c>
      <c r="S98">
        <f t="shared" si="20"/>
        <v>10.563934412077128</v>
      </c>
      <c r="T98">
        <f t="shared" si="20"/>
        <v>10.003306077593098</v>
      </c>
      <c r="U98">
        <f t="shared" si="20"/>
        <v>9.8629381524177511</v>
      </c>
      <c r="V98">
        <f t="shared" si="20"/>
        <v>10.35173143194368</v>
      </c>
      <c r="W98">
        <f t="shared" si="20"/>
        <v>1.0954850000501843</v>
      </c>
      <c r="X98">
        <f t="shared" si="20"/>
        <v>2.7076789742000011</v>
      </c>
      <c r="Y98">
        <f t="shared" si="20"/>
        <v>3.3003996858995226</v>
      </c>
      <c r="Z98">
        <f t="shared" si="20"/>
        <v>4.6230600554150625</v>
      </c>
      <c r="AA98">
        <f t="shared" si="20"/>
        <v>5.2483109090209155</v>
      </c>
      <c r="AB98">
        <f t="shared" si="20"/>
        <v>7.26083790707803</v>
      </c>
      <c r="AC98">
        <f t="shared" si="20"/>
        <v>9.0429551188941524</v>
      </c>
      <c r="AD98">
        <f t="shared" si="20"/>
        <v>10.527367807751986</v>
      </c>
      <c r="AE98">
        <f t="shared" si="20"/>
        <v>11.38672792451208</v>
      </c>
      <c r="AF98">
        <f t="shared" si="20"/>
        <v>1.5714227854741185</v>
      </c>
      <c r="AG98">
        <f t="shared" si="20"/>
        <v>13.335995674057838</v>
      </c>
      <c r="AH98">
        <f t="shared" si="20"/>
        <v>12.255779497448659</v>
      </c>
      <c r="AI98">
        <f t="shared" si="20"/>
        <v>8.0759403817437008</v>
      </c>
      <c r="AJ98">
        <f t="shared" si="20"/>
        <v>7.2733709823735646</v>
      </c>
      <c r="AK98">
        <f t="shared" si="20"/>
        <v>5.4723088561096027</v>
      </c>
      <c r="AL98">
        <f t="shared" si="20"/>
        <v>4.149139797705911</v>
      </c>
      <c r="AM98">
        <f t="shared" si="20"/>
        <v>3.5690632964553188</v>
      </c>
      <c r="AN98">
        <f t="shared" si="20"/>
        <v>2.2038330775280448</v>
      </c>
      <c r="AO98">
        <f t="shared" si="20"/>
        <v>1.6215540692398551</v>
      </c>
      <c r="AP98">
        <f t="shared" si="20"/>
        <v>1.4705818390501286</v>
      </c>
      <c r="AQ98">
        <f t="shared" si="20"/>
        <v>1.4782781266090548</v>
      </c>
      <c r="AR98">
        <f t="shared" si="20"/>
        <v>2.713192786614103</v>
      </c>
      <c r="AS98">
        <f t="shared" si="20"/>
        <v>5.2312583895098008</v>
      </c>
      <c r="AT98">
        <f t="shared" si="20"/>
        <v>6.5475115265500357</v>
      </c>
      <c r="AU98">
        <f t="shared" si="20"/>
        <v>8.4353154146276346</v>
      </c>
      <c r="AV98">
        <f t="shared" si="20"/>
        <v>10.193001974967123</v>
      </c>
      <c r="AW98">
        <f t="shared" si="20"/>
        <v>10.42891370908338</v>
      </c>
      <c r="AX98">
        <f t="shared" si="20"/>
        <v>10.379639146807213</v>
      </c>
      <c r="AY98">
        <f t="shared" si="20"/>
        <v>9.2865365473117123</v>
      </c>
      <c r="AZ98">
        <f t="shared" si="20"/>
        <v>7.2340577705438589</v>
      </c>
      <c r="BA98">
        <f t="shared" si="20"/>
        <v>6.0980992794675544</v>
      </c>
      <c r="BB98">
        <f t="shared" si="20"/>
        <v>4.7658264873882388</v>
      </c>
      <c r="BC98">
        <f t="shared" si="20"/>
        <v>4.2879034818805017</v>
      </c>
      <c r="BD98">
        <f t="shared" si="20"/>
        <v>3.4558812467496205</v>
      </c>
      <c r="BE98">
        <f t="shared" si="20"/>
        <v>2.5057296254392738</v>
      </c>
      <c r="BF98">
        <f t="shared" si="20"/>
        <v>2.0513741138798811</v>
      </c>
      <c r="BG98">
        <f t="shared" si="20"/>
        <v>1.6083975157795596</v>
      </c>
      <c r="BH98">
        <f t="shared" si="20"/>
        <v>1.3020507357903393</v>
      </c>
      <c r="BI98">
        <f t="shared" si="20"/>
        <v>0.8855017233987289</v>
      </c>
      <c r="BJ98">
        <f t="shared" si="20"/>
        <v>3.2836219709135368</v>
      </c>
      <c r="BK98">
        <f t="shared" si="20"/>
        <v>9.7891012750955948</v>
      </c>
      <c r="BL98">
        <f t="shared" si="20"/>
        <v>9.072426977272892</v>
      </c>
      <c r="BM98">
        <f t="shared" si="20"/>
        <v>8.8362192126541181</v>
      </c>
      <c r="BN98">
        <f t="shared" si="20"/>
        <v>-3.2102371901137943</v>
      </c>
      <c r="BO98">
        <f t="shared" ref="BO98:BS98" si="21">BO94+BO97</f>
        <v>-3.5858737364240336</v>
      </c>
      <c r="BP98">
        <f t="shared" si="21"/>
        <v>-3.5480660103767163</v>
      </c>
      <c r="BQ98">
        <f t="shared" si="21"/>
        <v>-3.1373639951122883</v>
      </c>
      <c r="BR98">
        <f t="shared" si="21"/>
        <v>-2.8473471115332649</v>
      </c>
      <c r="BS98">
        <f t="shared" si="21"/>
        <v>-2.3606863960303546</v>
      </c>
    </row>
    <row r="99" spans="1:71">
      <c r="A99" s="2" t="s">
        <v>18</v>
      </c>
      <c r="B99" t="s">
        <v>14</v>
      </c>
      <c r="C99">
        <f>C94-C97</f>
        <v>0.64947982509871549</v>
      </c>
      <c r="D99">
        <f t="shared" ref="D99:BO99" si="22">D94-D97</f>
        <v>0.26602386874024703</v>
      </c>
      <c r="E99">
        <f t="shared" si="22"/>
        <v>39.406553264596511</v>
      </c>
      <c r="F99">
        <f t="shared" si="22"/>
        <v>0.24277390139527097</v>
      </c>
      <c r="G99">
        <f t="shared" si="22"/>
        <v>92.405022442205208</v>
      </c>
      <c r="H99">
        <f t="shared" si="22"/>
        <v>0.8598533287093918</v>
      </c>
      <c r="I99">
        <f t="shared" si="22"/>
        <v>15.208611344483391</v>
      </c>
      <c r="J99">
        <f t="shared" si="22"/>
        <v>9.6640043259421624</v>
      </c>
      <c r="K99">
        <f t="shared" si="22"/>
        <v>8.8132720754879195</v>
      </c>
      <c r="L99">
        <f t="shared" si="22"/>
        <v>19.160061310735308</v>
      </c>
      <c r="M99">
        <f t="shared" si="22"/>
        <v>9.5880194466061415</v>
      </c>
      <c r="N99">
        <f t="shared" si="22"/>
        <v>9.8622189469580199</v>
      </c>
      <c r="O99">
        <f t="shared" si="22"/>
        <v>9.5254979454781719</v>
      </c>
      <c r="P99">
        <f t="shared" si="22"/>
        <v>9.6869713853888477</v>
      </c>
      <c r="Q99">
        <f t="shared" si="22"/>
        <v>9.7499940520182307</v>
      </c>
      <c r="R99">
        <f t="shared" si="22"/>
        <v>9.7776085416029019</v>
      </c>
      <c r="S99">
        <f t="shared" si="22"/>
        <v>9.486065587922873</v>
      </c>
      <c r="T99">
        <f t="shared" si="22"/>
        <v>8.7966939224069023</v>
      </c>
      <c r="U99">
        <f t="shared" si="22"/>
        <v>8.6870618475822496</v>
      </c>
      <c r="V99">
        <f t="shared" si="22"/>
        <v>8.9482685680563208</v>
      </c>
      <c r="W99">
        <f t="shared" si="22"/>
        <v>0.60451499994981561</v>
      </c>
      <c r="X99">
        <f t="shared" si="22"/>
        <v>1.8423210257999989</v>
      </c>
      <c r="Y99">
        <f t="shared" si="22"/>
        <v>2.2496003141004772</v>
      </c>
      <c r="Z99">
        <f t="shared" si="22"/>
        <v>3.4269399445849382</v>
      </c>
      <c r="AA99">
        <f t="shared" si="22"/>
        <v>4.0516890909790853</v>
      </c>
      <c r="AB99">
        <f t="shared" si="22"/>
        <v>5.3891620929219703</v>
      </c>
      <c r="AC99">
        <f t="shared" si="22"/>
        <v>7.307044881105849</v>
      </c>
      <c r="AD99">
        <f t="shared" si="22"/>
        <v>8.6226321922480125</v>
      </c>
      <c r="AE99">
        <f t="shared" si="22"/>
        <v>8.8132720754879195</v>
      </c>
      <c r="AF99">
        <f t="shared" si="22"/>
        <v>0.42857721452588149</v>
      </c>
      <c r="AG99">
        <f t="shared" si="22"/>
        <v>9.6640043259421624</v>
      </c>
      <c r="AH99">
        <f t="shared" si="22"/>
        <v>9.544220502551342</v>
      </c>
      <c r="AI99">
        <f t="shared" si="22"/>
        <v>6.2240596182562999</v>
      </c>
      <c r="AJ99">
        <f t="shared" si="22"/>
        <v>5.576629017626435</v>
      </c>
      <c r="AK99">
        <f t="shared" si="22"/>
        <v>3.8776911438903965</v>
      </c>
      <c r="AL99">
        <f t="shared" si="22"/>
        <v>3.0508602022940892</v>
      </c>
      <c r="AM99">
        <f t="shared" si="22"/>
        <v>2.2809367035446808</v>
      </c>
      <c r="AN99">
        <f t="shared" si="22"/>
        <v>1.4461669224719553</v>
      </c>
      <c r="AO99">
        <f t="shared" si="22"/>
        <v>0.87844593076014488</v>
      </c>
      <c r="AP99">
        <f t="shared" si="22"/>
        <v>0.32941816094987142</v>
      </c>
      <c r="AQ99">
        <f t="shared" si="22"/>
        <v>0.7217218733909454</v>
      </c>
      <c r="AR99">
        <f t="shared" si="22"/>
        <v>1.8368072133858968</v>
      </c>
      <c r="AS99">
        <f t="shared" si="22"/>
        <v>3.5187416104901992</v>
      </c>
      <c r="AT99">
        <f t="shared" si="22"/>
        <v>5.2024884734499643</v>
      </c>
      <c r="AU99">
        <f t="shared" si="22"/>
        <v>6.9146845853723651</v>
      </c>
      <c r="AV99">
        <f t="shared" si="22"/>
        <v>8.1069980250328779</v>
      </c>
      <c r="AW99">
        <f t="shared" si="22"/>
        <v>8.4210862909166213</v>
      </c>
      <c r="AX99">
        <f t="shared" si="22"/>
        <v>8.1203608531927873</v>
      </c>
      <c r="AY99">
        <f t="shared" si="22"/>
        <v>7.2134634526882868</v>
      </c>
      <c r="AZ99">
        <f t="shared" si="22"/>
        <v>5.5159422294561411</v>
      </c>
      <c r="BA99">
        <f t="shared" si="22"/>
        <v>4.6019007205324449</v>
      </c>
      <c r="BB99">
        <f t="shared" si="22"/>
        <v>3.384173512611762</v>
      </c>
      <c r="BC99">
        <f t="shared" si="22"/>
        <v>3.1620965181194989</v>
      </c>
      <c r="BD99">
        <f t="shared" si="22"/>
        <v>2.1941187532503799</v>
      </c>
      <c r="BE99">
        <f t="shared" si="22"/>
        <v>1.7442703745607262</v>
      </c>
      <c r="BF99">
        <f t="shared" si="22"/>
        <v>1.2486258861201187</v>
      </c>
      <c r="BG99">
        <f t="shared" si="22"/>
        <v>0.89160248422044031</v>
      </c>
      <c r="BH99">
        <f t="shared" si="22"/>
        <v>0.69794926420966064</v>
      </c>
      <c r="BI99">
        <f t="shared" si="22"/>
        <v>0.41449827660127114</v>
      </c>
      <c r="BJ99">
        <f t="shared" si="22"/>
        <v>2.1663780290864634</v>
      </c>
      <c r="BK99">
        <f t="shared" si="22"/>
        <v>9.6603987249044057</v>
      </c>
      <c r="BL99">
        <f t="shared" si="22"/>
        <v>8.7025730227271065</v>
      </c>
      <c r="BM99">
        <f t="shared" si="22"/>
        <v>7.9205375441026389</v>
      </c>
      <c r="BN99">
        <f t="shared" si="22"/>
        <v>-3.6208650098862076</v>
      </c>
      <c r="BO99">
        <f t="shared" si="22"/>
        <v>-3.8892881135759674</v>
      </c>
      <c r="BP99">
        <f t="shared" ref="BP99:BS99" si="23">BP94-BP97</f>
        <v>-3.9281301896232823</v>
      </c>
      <c r="BQ99">
        <f t="shared" si="23"/>
        <v>-3.6684190548877122</v>
      </c>
      <c r="BR99">
        <f t="shared" si="23"/>
        <v>-3.3716180384667349</v>
      </c>
      <c r="BS99">
        <f t="shared" si="23"/>
        <v>-2.9963971539696459</v>
      </c>
    </row>
    <row r="109" spans="1:71">
      <c r="F109" s="5"/>
      <c r="G109" s="5"/>
      <c r="H109" s="5"/>
      <c r="I109" s="5"/>
      <c r="J109" s="5"/>
      <c r="K109" s="5"/>
      <c r="L109" s="5"/>
    </row>
    <row r="110" spans="1:71">
      <c r="F110" s="5"/>
      <c r="G110" s="5"/>
      <c r="H110" s="5"/>
      <c r="I110" s="5"/>
      <c r="J110" s="5"/>
      <c r="K110" s="5"/>
      <c r="L110" s="5"/>
    </row>
    <row r="111" spans="1:71">
      <c r="F111" s="6"/>
      <c r="G111" s="6"/>
      <c r="H111" s="6"/>
      <c r="I111" s="5"/>
      <c r="J111" s="6"/>
      <c r="K111" s="6"/>
      <c r="L111" s="6"/>
    </row>
    <row r="112" spans="1:71">
      <c r="F112" s="7"/>
      <c r="G112" s="7"/>
      <c r="H112" s="7"/>
      <c r="I112" s="5"/>
      <c r="J112" s="7"/>
      <c r="K112" s="7"/>
      <c r="L112" s="7"/>
    </row>
    <row r="113" spans="6:12">
      <c r="F113" s="7"/>
      <c r="G113" s="7"/>
      <c r="H113" s="7"/>
      <c r="I113" s="5"/>
      <c r="J113" s="7"/>
      <c r="K113" s="7"/>
      <c r="L113" s="7"/>
    </row>
    <row r="114" spans="6:12">
      <c r="F114" s="7"/>
      <c r="G114" s="7"/>
      <c r="H114" s="7"/>
      <c r="I114" s="5"/>
      <c r="J114" s="7"/>
      <c r="K114" s="7"/>
      <c r="L114" s="7"/>
    </row>
    <row r="115" spans="6:12">
      <c r="F115" s="7"/>
      <c r="G115" s="7"/>
      <c r="H115" s="7"/>
      <c r="I115" s="5"/>
      <c r="J115" s="7"/>
      <c r="K115" s="7"/>
      <c r="L115" s="7"/>
    </row>
    <row r="116" spans="6:12">
      <c r="F116" s="7"/>
      <c r="G116" s="7"/>
      <c r="H116" s="7"/>
      <c r="I116" s="5"/>
      <c r="J116" s="7"/>
      <c r="K116" s="7"/>
      <c r="L116" s="7"/>
    </row>
    <row r="117" spans="6:12">
      <c r="F117" s="7"/>
      <c r="G117" s="7"/>
      <c r="H117" s="7"/>
      <c r="I117" s="5"/>
      <c r="J117" s="7"/>
      <c r="K117" s="7"/>
      <c r="L117" s="7"/>
    </row>
    <row r="118" spans="6:12">
      <c r="F118" s="7"/>
      <c r="G118" s="7"/>
      <c r="H118" s="7"/>
      <c r="I118" s="5"/>
      <c r="J118" s="7"/>
      <c r="K118" s="7"/>
      <c r="L118" s="7"/>
    </row>
    <row r="119" spans="6:12">
      <c r="F119" s="7"/>
      <c r="G119" s="7"/>
      <c r="H119" s="7"/>
      <c r="I119" s="5"/>
      <c r="J119" s="7"/>
      <c r="K119" s="7"/>
      <c r="L119" s="7"/>
    </row>
    <row r="120" spans="6:12">
      <c r="F120" s="7"/>
      <c r="G120" s="7"/>
      <c r="H120" s="7"/>
      <c r="I120" s="5"/>
      <c r="J120" s="7"/>
      <c r="K120" s="7"/>
      <c r="L120" s="7"/>
    </row>
    <row r="121" spans="6:12">
      <c r="F121" s="7"/>
      <c r="G121" s="7"/>
      <c r="H121" s="7"/>
      <c r="I121" s="5"/>
      <c r="J121" s="7"/>
      <c r="K121" s="7"/>
      <c r="L121" s="7"/>
    </row>
    <row r="122" spans="6:12">
      <c r="F122" s="7"/>
      <c r="G122" s="7"/>
      <c r="H122" s="7"/>
      <c r="I122" s="5"/>
      <c r="J122" s="7"/>
      <c r="K122" s="7"/>
      <c r="L122" s="7"/>
    </row>
  </sheetData>
  <mergeCells count="28">
    <mergeCell ref="F52:F53"/>
    <mergeCell ref="G52:G53"/>
    <mergeCell ref="H52:H53"/>
    <mergeCell ref="I52:I53"/>
    <mergeCell ref="AP52:BM52"/>
    <mergeCell ref="A52:A53"/>
    <mergeCell ref="B52:B53"/>
    <mergeCell ref="C52:C53"/>
    <mergeCell ref="D52:D53"/>
    <mergeCell ref="E52:E53"/>
    <mergeCell ref="F2:F3"/>
    <mergeCell ref="G2:G3"/>
    <mergeCell ref="H2:H3"/>
    <mergeCell ref="I2:I3"/>
    <mergeCell ref="J2:L2"/>
    <mergeCell ref="A2:A3"/>
    <mergeCell ref="B2:B3"/>
    <mergeCell ref="C2:C3"/>
    <mergeCell ref="D2:D3"/>
    <mergeCell ref="E2:E3"/>
    <mergeCell ref="BN2:BS2"/>
    <mergeCell ref="J52:L52"/>
    <mergeCell ref="M52:V52"/>
    <mergeCell ref="W52:AO52"/>
    <mergeCell ref="BN52:BS52"/>
    <mergeCell ref="M2:V2"/>
    <mergeCell ref="W2:AO2"/>
    <mergeCell ref="AP2:BM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97"/>
  <sheetViews>
    <sheetView workbookViewId="0"/>
  </sheetViews>
  <sheetFormatPr defaultColWidth="8.875" defaultRowHeight="18.75"/>
  <cols>
    <col min="1" max="1" width="8.875" style="18"/>
    <col min="2" max="71" width="9" style="18" customWidth="1"/>
    <col min="72" max="16384" width="8.875" style="18"/>
  </cols>
  <sheetData>
    <row r="1" spans="1:71">
      <c r="A1" s="21" t="s">
        <v>97</v>
      </c>
    </row>
    <row r="2" spans="1:71" ht="13.5" customHeight="1">
      <c r="A2" s="30" t="s">
        <v>82</v>
      </c>
      <c r="B2" s="30" t="s">
        <v>59</v>
      </c>
      <c r="C2" s="31" t="s">
        <v>0</v>
      </c>
      <c r="D2" s="32" t="s">
        <v>33</v>
      </c>
      <c r="E2" s="29" t="s">
        <v>1</v>
      </c>
      <c r="F2" s="29" t="s">
        <v>2</v>
      </c>
      <c r="G2" s="29" t="s">
        <v>3</v>
      </c>
      <c r="H2" s="29" t="s">
        <v>4</v>
      </c>
      <c r="I2" s="29" t="s">
        <v>5</v>
      </c>
      <c r="J2" s="31" t="s">
        <v>34</v>
      </c>
      <c r="K2" s="31"/>
      <c r="L2" s="31"/>
      <c r="M2" s="29" t="s">
        <v>6</v>
      </c>
      <c r="N2" s="29"/>
      <c r="O2" s="29"/>
      <c r="P2" s="29"/>
      <c r="Q2" s="29"/>
      <c r="R2" s="29"/>
      <c r="S2" s="29"/>
      <c r="T2" s="29"/>
      <c r="U2" s="29"/>
      <c r="V2" s="29"/>
      <c r="W2" s="29" t="s">
        <v>7</v>
      </c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 t="s">
        <v>61</v>
      </c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 t="s">
        <v>8</v>
      </c>
      <c r="BO2" s="29"/>
      <c r="BP2" s="29"/>
      <c r="BQ2" s="29"/>
      <c r="BR2" s="29"/>
      <c r="BS2" s="29"/>
    </row>
    <row r="3" spans="1:71">
      <c r="A3" s="30"/>
      <c r="B3" s="30"/>
      <c r="C3" s="31"/>
      <c r="D3" s="32"/>
      <c r="E3" s="29"/>
      <c r="F3" s="29"/>
      <c r="G3" s="29"/>
      <c r="H3" s="29"/>
      <c r="I3" s="29"/>
      <c r="J3" s="11" t="s">
        <v>60</v>
      </c>
      <c r="K3" s="11" t="s">
        <v>31</v>
      </c>
      <c r="L3" s="23" t="s">
        <v>32</v>
      </c>
      <c r="M3" s="22">
        <v>1</v>
      </c>
      <c r="N3" s="22">
        <v>2</v>
      </c>
      <c r="O3" s="22">
        <v>3</v>
      </c>
      <c r="P3" s="22">
        <v>4</v>
      </c>
      <c r="Q3" s="22">
        <v>5</v>
      </c>
      <c r="R3" s="22">
        <v>6</v>
      </c>
      <c r="S3" s="22">
        <v>7</v>
      </c>
      <c r="T3" s="22">
        <v>8</v>
      </c>
      <c r="U3" s="22">
        <v>9</v>
      </c>
      <c r="V3" s="22">
        <v>10</v>
      </c>
      <c r="W3" s="22">
        <v>-9</v>
      </c>
      <c r="X3" s="22">
        <v>-8</v>
      </c>
      <c r="Y3" s="22">
        <v>-7</v>
      </c>
      <c r="Z3" s="22">
        <v>-6</v>
      </c>
      <c r="AA3" s="22">
        <v>-5</v>
      </c>
      <c r="AB3" s="22">
        <v>-4</v>
      </c>
      <c r="AC3" s="22">
        <v>-3</v>
      </c>
      <c r="AD3" s="22">
        <v>-2</v>
      </c>
      <c r="AE3" s="22">
        <v>-1</v>
      </c>
      <c r="AF3" s="22">
        <v>0</v>
      </c>
      <c r="AG3" s="22">
        <v>1</v>
      </c>
      <c r="AH3" s="22">
        <v>2</v>
      </c>
      <c r="AI3" s="22">
        <v>3</v>
      </c>
      <c r="AJ3" s="22">
        <v>4</v>
      </c>
      <c r="AK3" s="22">
        <v>5</v>
      </c>
      <c r="AL3" s="22">
        <v>6</v>
      </c>
      <c r="AM3" s="22">
        <v>7</v>
      </c>
      <c r="AN3" s="22">
        <v>8</v>
      </c>
      <c r="AO3" s="22">
        <v>9</v>
      </c>
      <c r="AP3" s="24">
        <v>1</v>
      </c>
      <c r="AQ3" s="22">
        <v>2</v>
      </c>
      <c r="AR3" s="22">
        <v>3</v>
      </c>
      <c r="AS3" s="22">
        <v>4</v>
      </c>
      <c r="AT3" s="22">
        <v>5</v>
      </c>
      <c r="AU3" s="22">
        <v>6</v>
      </c>
      <c r="AV3" s="22">
        <v>7</v>
      </c>
      <c r="AW3" s="22">
        <v>8</v>
      </c>
      <c r="AX3" s="22">
        <v>9</v>
      </c>
      <c r="AY3" s="22">
        <v>10</v>
      </c>
      <c r="AZ3" s="22">
        <v>11</v>
      </c>
      <c r="BA3" s="22">
        <v>12</v>
      </c>
      <c r="BB3" s="22">
        <v>13</v>
      </c>
      <c r="BC3" s="22">
        <v>14</v>
      </c>
      <c r="BD3" s="22">
        <v>15</v>
      </c>
      <c r="BE3" s="22">
        <v>16</v>
      </c>
      <c r="BF3" s="22">
        <v>17</v>
      </c>
      <c r="BG3" s="22">
        <v>18</v>
      </c>
      <c r="BH3" s="22">
        <v>19</v>
      </c>
      <c r="BI3" s="22">
        <v>20</v>
      </c>
      <c r="BJ3" s="22" t="s">
        <v>9</v>
      </c>
      <c r="BK3" s="12" t="s">
        <v>10</v>
      </c>
      <c r="BL3" s="12" t="s">
        <v>11</v>
      </c>
      <c r="BM3" s="12" t="s">
        <v>12</v>
      </c>
      <c r="BN3" s="22">
        <v>2</v>
      </c>
      <c r="BO3" s="22">
        <v>3</v>
      </c>
      <c r="BP3" s="22">
        <v>4</v>
      </c>
      <c r="BQ3" s="22">
        <v>5</v>
      </c>
      <c r="BR3" s="22">
        <v>6</v>
      </c>
      <c r="BS3" s="22">
        <v>7</v>
      </c>
    </row>
    <row r="4" spans="1:71">
      <c r="A4" s="17">
        <v>1</v>
      </c>
      <c r="B4" s="19">
        <v>100</v>
      </c>
      <c r="C4" s="19">
        <v>0.73929999999999996</v>
      </c>
      <c r="D4" s="19">
        <v>0.24060000000000001</v>
      </c>
      <c r="E4" s="19">
        <v>36.363599999999998</v>
      </c>
      <c r="F4" s="19">
        <v>0.26910000000000001</v>
      </c>
      <c r="G4" s="19">
        <v>94.897999999999996</v>
      </c>
      <c r="H4" s="19">
        <v>0.88</v>
      </c>
      <c r="I4" s="19">
        <v>14.17</v>
      </c>
      <c r="J4" s="19">
        <v>14</v>
      </c>
      <c r="K4" s="19">
        <v>12</v>
      </c>
      <c r="L4" s="19">
        <v>26</v>
      </c>
      <c r="M4" s="19">
        <v>12</v>
      </c>
      <c r="N4" s="19">
        <v>11</v>
      </c>
      <c r="O4" s="19">
        <v>10</v>
      </c>
      <c r="P4" s="19">
        <v>10</v>
      </c>
      <c r="Q4" s="19">
        <v>12</v>
      </c>
      <c r="R4" s="19">
        <v>9</v>
      </c>
      <c r="S4" s="19">
        <v>9</v>
      </c>
      <c r="T4" s="19">
        <v>12</v>
      </c>
      <c r="U4" s="19">
        <v>6</v>
      </c>
      <c r="V4" s="19">
        <v>9</v>
      </c>
      <c r="W4" s="19">
        <v>0</v>
      </c>
      <c r="X4" s="19">
        <v>1</v>
      </c>
      <c r="Y4" s="19">
        <v>2</v>
      </c>
      <c r="Z4" s="19">
        <v>7</v>
      </c>
      <c r="AA4" s="19">
        <v>8</v>
      </c>
      <c r="AB4" s="19">
        <v>5</v>
      </c>
      <c r="AC4" s="19">
        <v>6</v>
      </c>
      <c r="AD4" s="19">
        <v>7</v>
      </c>
      <c r="AE4" s="19">
        <v>12</v>
      </c>
      <c r="AF4" s="19">
        <v>2</v>
      </c>
      <c r="AG4" s="19">
        <v>14</v>
      </c>
      <c r="AH4" s="19">
        <v>7</v>
      </c>
      <c r="AI4" s="19">
        <v>10</v>
      </c>
      <c r="AJ4" s="19">
        <v>5</v>
      </c>
      <c r="AK4" s="19">
        <v>5</v>
      </c>
      <c r="AL4" s="19">
        <v>4</v>
      </c>
      <c r="AM4" s="19">
        <v>1</v>
      </c>
      <c r="AN4" s="19">
        <v>2</v>
      </c>
      <c r="AO4" s="19">
        <v>2</v>
      </c>
      <c r="AP4" s="19">
        <v>2</v>
      </c>
      <c r="AQ4" s="19">
        <v>0</v>
      </c>
      <c r="AR4" s="19">
        <v>2</v>
      </c>
      <c r="AS4" s="19">
        <v>5</v>
      </c>
      <c r="AT4" s="19">
        <v>9</v>
      </c>
      <c r="AU4" s="19">
        <v>11</v>
      </c>
      <c r="AV4" s="19">
        <v>8</v>
      </c>
      <c r="AW4" s="19">
        <v>8</v>
      </c>
      <c r="AX4" s="19">
        <v>4</v>
      </c>
      <c r="AY4" s="19">
        <v>4</v>
      </c>
      <c r="AZ4" s="19">
        <v>6</v>
      </c>
      <c r="BA4" s="19">
        <v>4</v>
      </c>
      <c r="BB4" s="19">
        <v>7</v>
      </c>
      <c r="BC4" s="19">
        <v>5</v>
      </c>
      <c r="BD4" s="19">
        <v>3</v>
      </c>
      <c r="BE4" s="19">
        <v>7</v>
      </c>
      <c r="BF4" s="19">
        <v>2</v>
      </c>
      <c r="BG4" s="19">
        <v>0</v>
      </c>
      <c r="BH4" s="19">
        <v>0</v>
      </c>
      <c r="BI4" s="19">
        <v>1</v>
      </c>
      <c r="BJ4" s="19">
        <v>2</v>
      </c>
      <c r="BK4" s="19">
        <v>9.6199999999999992</v>
      </c>
      <c r="BL4" s="19">
        <v>8.5</v>
      </c>
      <c r="BM4" s="19">
        <v>6</v>
      </c>
      <c r="BN4" s="19">
        <v>-2.998964</v>
      </c>
      <c r="BO4" s="19">
        <v>-4.0309710000000001</v>
      </c>
      <c r="BP4" s="19">
        <v>-3.8043580000000001</v>
      </c>
      <c r="BQ4" s="19">
        <v>-3.1512920000000002</v>
      </c>
      <c r="BR4" s="19">
        <v>-1.718782</v>
      </c>
      <c r="BS4" s="19">
        <v>-0.80421100000000001</v>
      </c>
    </row>
    <row r="5" spans="1:71">
      <c r="A5" s="20">
        <v>2</v>
      </c>
      <c r="B5" s="18">
        <v>100</v>
      </c>
      <c r="C5" s="18">
        <v>0.96779999999999999</v>
      </c>
      <c r="D5" s="18">
        <v>0.26540000000000002</v>
      </c>
      <c r="E5" s="18">
        <v>40.404000000000003</v>
      </c>
      <c r="F5" s="18">
        <v>0.2296</v>
      </c>
      <c r="G5" s="18">
        <v>96.428600000000003</v>
      </c>
      <c r="H5" s="18">
        <v>0.64290000000000003</v>
      </c>
      <c r="I5" s="18">
        <v>16.8</v>
      </c>
      <c r="J5" s="18">
        <v>7</v>
      </c>
      <c r="K5" s="18">
        <v>15</v>
      </c>
      <c r="L5" s="18">
        <v>22</v>
      </c>
      <c r="M5" s="18">
        <v>9</v>
      </c>
      <c r="N5" s="18">
        <v>12</v>
      </c>
      <c r="O5" s="18">
        <v>9</v>
      </c>
      <c r="P5" s="18">
        <v>9</v>
      </c>
      <c r="Q5" s="18">
        <v>10</v>
      </c>
      <c r="R5" s="18">
        <v>14</v>
      </c>
      <c r="S5" s="18">
        <v>9</v>
      </c>
      <c r="T5" s="18">
        <v>10</v>
      </c>
      <c r="U5" s="18">
        <v>6</v>
      </c>
      <c r="V5" s="18">
        <v>12</v>
      </c>
      <c r="W5" s="18">
        <v>0</v>
      </c>
      <c r="X5" s="18">
        <v>2</v>
      </c>
      <c r="Y5" s="18">
        <v>4</v>
      </c>
      <c r="Z5" s="18">
        <v>5</v>
      </c>
      <c r="AA5" s="18">
        <v>5</v>
      </c>
      <c r="AB5" s="18">
        <v>6</v>
      </c>
      <c r="AC5" s="18">
        <v>3</v>
      </c>
      <c r="AD5" s="18">
        <v>15</v>
      </c>
      <c r="AE5" s="18">
        <v>15</v>
      </c>
      <c r="AF5" s="18">
        <v>1</v>
      </c>
      <c r="AG5" s="18">
        <v>7</v>
      </c>
      <c r="AH5" s="18">
        <v>9</v>
      </c>
      <c r="AI5" s="18">
        <v>6</v>
      </c>
      <c r="AJ5" s="18">
        <v>4</v>
      </c>
      <c r="AK5" s="18">
        <v>4</v>
      </c>
      <c r="AL5" s="18">
        <v>6</v>
      </c>
      <c r="AM5" s="18">
        <v>4</v>
      </c>
      <c r="AN5" s="18">
        <v>2</v>
      </c>
      <c r="AO5" s="18">
        <v>2</v>
      </c>
      <c r="AP5" s="18">
        <v>0</v>
      </c>
      <c r="AQ5" s="18">
        <v>0</v>
      </c>
      <c r="AR5" s="18">
        <v>1</v>
      </c>
      <c r="AS5" s="18">
        <v>3</v>
      </c>
      <c r="AT5" s="18">
        <v>11</v>
      </c>
      <c r="AU5" s="18">
        <v>9</v>
      </c>
      <c r="AV5" s="18">
        <v>12</v>
      </c>
      <c r="AW5" s="18">
        <v>9</v>
      </c>
      <c r="AX5" s="18">
        <v>5</v>
      </c>
      <c r="AY5" s="18">
        <v>13</v>
      </c>
      <c r="AZ5" s="18">
        <v>7</v>
      </c>
      <c r="BA5" s="18">
        <v>4</v>
      </c>
      <c r="BB5" s="18">
        <v>2</v>
      </c>
      <c r="BC5" s="18">
        <v>0</v>
      </c>
      <c r="BD5" s="18">
        <v>2</v>
      </c>
      <c r="BE5" s="18">
        <v>3</v>
      </c>
      <c r="BF5" s="18">
        <v>2</v>
      </c>
      <c r="BG5" s="18">
        <v>1</v>
      </c>
      <c r="BH5" s="18">
        <v>1</v>
      </c>
      <c r="BI5" s="18">
        <v>0</v>
      </c>
      <c r="BJ5" s="18">
        <v>5</v>
      </c>
      <c r="BK5" s="18">
        <v>9.7100000000000009</v>
      </c>
      <c r="BL5" s="18">
        <v>8.5</v>
      </c>
      <c r="BM5" s="18">
        <v>10</v>
      </c>
      <c r="BN5" s="18">
        <v>-3.757803</v>
      </c>
      <c r="BO5" s="18">
        <v>-4.1551790000000004</v>
      </c>
      <c r="BP5" s="18">
        <v>-4.3711450000000003</v>
      </c>
      <c r="BQ5" s="18">
        <v>-4.3143070000000003</v>
      </c>
      <c r="BR5" s="18">
        <v>-2.0804710000000002</v>
      </c>
      <c r="BS5" s="18">
        <v>-2.393723</v>
      </c>
    </row>
    <row r="6" spans="1:71">
      <c r="A6" s="20" t="s">
        <v>37</v>
      </c>
      <c r="B6" s="18">
        <v>100</v>
      </c>
      <c r="C6" s="18">
        <v>1.129</v>
      </c>
      <c r="D6" s="18">
        <v>0.3261</v>
      </c>
      <c r="E6" s="18">
        <v>46.464599999999997</v>
      </c>
      <c r="F6" s="18">
        <v>0.246</v>
      </c>
      <c r="G6" s="18">
        <v>96.428600000000003</v>
      </c>
      <c r="H6" s="18">
        <v>1.0651999999999999</v>
      </c>
      <c r="I6" s="18">
        <v>18.5</v>
      </c>
      <c r="J6" s="18">
        <v>9</v>
      </c>
      <c r="K6" s="18">
        <v>9</v>
      </c>
      <c r="L6" s="18">
        <v>18</v>
      </c>
      <c r="M6" s="18">
        <v>13</v>
      </c>
      <c r="N6" s="18">
        <v>11</v>
      </c>
      <c r="O6" s="18">
        <v>10</v>
      </c>
      <c r="P6" s="18">
        <v>9</v>
      </c>
      <c r="Q6" s="18">
        <v>12</v>
      </c>
      <c r="R6" s="18">
        <v>10</v>
      </c>
      <c r="S6" s="18">
        <v>6</v>
      </c>
      <c r="T6" s="18">
        <v>9</v>
      </c>
      <c r="U6" s="18">
        <v>13</v>
      </c>
      <c r="V6" s="18">
        <v>7</v>
      </c>
      <c r="W6" s="18">
        <v>3</v>
      </c>
      <c r="X6" s="18">
        <v>4</v>
      </c>
      <c r="Y6" s="18">
        <v>3</v>
      </c>
      <c r="Z6" s="18">
        <v>2</v>
      </c>
      <c r="AA6" s="18">
        <v>3</v>
      </c>
      <c r="AB6" s="18">
        <v>7</v>
      </c>
      <c r="AC6" s="18">
        <v>3</v>
      </c>
      <c r="AD6" s="18">
        <v>11</v>
      </c>
      <c r="AE6" s="18">
        <v>9</v>
      </c>
      <c r="AF6" s="18">
        <v>1</v>
      </c>
      <c r="AG6" s="18">
        <v>9</v>
      </c>
      <c r="AH6" s="18">
        <v>13</v>
      </c>
      <c r="AI6" s="18">
        <v>14</v>
      </c>
      <c r="AJ6" s="18">
        <v>6</v>
      </c>
      <c r="AK6" s="18">
        <v>3</v>
      </c>
      <c r="AL6" s="18">
        <v>4</v>
      </c>
      <c r="AM6" s="18">
        <v>5</v>
      </c>
      <c r="AN6" s="18">
        <v>0</v>
      </c>
      <c r="AO6" s="18">
        <v>0</v>
      </c>
      <c r="AP6" s="18">
        <v>1</v>
      </c>
      <c r="AQ6" s="18">
        <v>1</v>
      </c>
      <c r="AR6" s="18">
        <v>5</v>
      </c>
      <c r="AS6" s="18">
        <v>12</v>
      </c>
      <c r="AT6" s="18">
        <v>5</v>
      </c>
      <c r="AU6" s="18">
        <v>8</v>
      </c>
      <c r="AV6" s="18">
        <v>14</v>
      </c>
      <c r="AW6" s="18">
        <v>4</v>
      </c>
      <c r="AX6" s="18">
        <v>13</v>
      </c>
      <c r="AY6" s="18">
        <v>2</v>
      </c>
      <c r="AZ6" s="18">
        <v>1</v>
      </c>
      <c r="BA6" s="18">
        <v>1</v>
      </c>
      <c r="BB6" s="18">
        <v>3</v>
      </c>
      <c r="BC6" s="18">
        <v>1</v>
      </c>
      <c r="BD6" s="18">
        <v>4</v>
      </c>
      <c r="BE6" s="18">
        <v>0</v>
      </c>
      <c r="BF6" s="18">
        <v>3</v>
      </c>
      <c r="BG6" s="18">
        <v>3</v>
      </c>
      <c r="BH6" s="18">
        <v>1</v>
      </c>
      <c r="BI6" s="18">
        <v>1</v>
      </c>
      <c r="BJ6" s="18">
        <v>7</v>
      </c>
      <c r="BK6" s="18">
        <v>9.4600000000000009</v>
      </c>
      <c r="BL6" s="18">
        <v>7</v>
      </c>
      <c r="BM6" s="18">
        <v>7</v>
      </c>
      <c r="BN6" s="18">
        <v>-3.4232130000000001</v>
      </c>
      <c r="BO6" s="18">
        <v>-3.8143410000000002</v>
      </c>
      <c r="BP6" s="18">
        <v>-2.8314539999999999</v>
      </c>
      <c r="BQ6" s="18">
        <v>-0.48421199999999998</v>
      </c>
      <c r="BR6" s="18">
        <v>-2.5923590000000001</v>
      </c>
      <c r="BS6" s="18">
        <v>-1.6978629999999999</v>
      </c>
    </row>
    <row r="7" spans="1:71">
      <c r="A7" s="17">
        <v>4</v>
      </c>
      <c r="B7" s="18">
        <v>100</v>
      </c>
      <c r="C7" s="18">
        <v>0.3377</v>
      </c>
      <c r="D7" s="18">
        <v>0.2382</v>
      </c>
      <c r="E7" s="18">
        <v>36.363599999999998</v>
      </c>
      <c r="F7" s="18">
        <v>0.2344</v>
      </c>
      <c r="G7" s="18">
        <v>87.244900000000001</v>
      </c>
      <c r="H7" s="18">
        <v>1.0876999999999999</v>
      </c>
      <c r="I7" s="18">
        <v>12.29</v>
      </c>
      <c r="J7" s="18">
        <v>11</v>
      </c>
      <c r="K7" s="18">
        <v>17</v>
      </c>
      <c r="L7" s="18">
        <v>28</v>
      </c>
      <c r="M7" s="18">
        <v>10</v>
      </c>
      <c r="N7" s="18">
        <v>11</v>
      </c>
      <c r="O7" s="18">
        <v>9</v>
      </c>
      <c r="P7" s="18">
        <v>9</v>
      </c>
      <c r="Q7" s="18">
        <v>10</v>
      </c>
      <c r="R7" s="18">
        <v>10</v>
      </c>
      <c r="S7" s="18">
        <v>13</v>
      </c>
      <c r="T7" s="18">
        <v>8</v>
      </c>
      <c r="U7" s="18">
        <v>10</v>
      </c>
      <c r="V7" s="18">
        <v>10</v>
      </c>
      <c r="W7" s="18">
        <v>2</v>
      </c>
      <c r="X7" s="18">
        <v>0</v>
      </c>
      <c r="Y7" s="18">
        <v>1</v>
      </c>
      <c r="Z7" s="18">
        <v>2</v>
      </c>
      <c r="AA7" s="18">
        <v>7</v>
      </c>
      <c r="AB7" s="18">
        <v>8</v>
      </c>
      <c r="AC7" s="18">
        <v>10</v>
      </c>
      <c r="AD7" s="18">
        <v>10</v>
      </c>
      <c r="AE7" s="18">
        <v>17</v>
      </c>
      <c r="AF7" s="18">
        <v>0</v>
      </c>
      <c r="AG7" s="18">
        <v>11</v>
      </c>
      <c r="AH7" s="18">
        <v>3</v>
      </c>
      <c r="AI7" s="18">
        <v>5</v>
      </c>
      <c r="AJ7" s="18">
        <v>6</v>
      </c>
      <c r="AK7" s="18">
        <v>7</v>
      </c>
      <c r="AL7" s="18">
        <v>4</v>
      </c>
      <c r="AM7" s="18">
        <v>2</v>
      </c>
      <c r="AN7" s="18">
        <v>3</v>
      </c>
      <c r="AO7" s="18">
        <v>2</v>
      </c>
      <c r="AP7" s="18">
        <v>0</v>
      </c>
      <c r="AQ7" s="18">
        <v>1</v>
      </c>
      <c r="AR7" s="18">
        <v>2</v>
      </c>
      <c r="AS7" s="18">
        <v>7</v>
      </c>
      <c r="AT7" s="18">
        <v>9</v>
      </c>
      <c r="AU7" s="18">
        <v>5</v>
      </c>
      <c r="AV7" s="18">
        <v>10</v>
      </c>
      <c r="AW7" s="18">
        <v>7</v>
      </c>
      <c r="AX7" s="18">
        <v>7</v>
      </c>
      <c r="AY7" s="18">
        <v>7</v>
      </c>
      <c r="AZ7" s="18">
        <v>11</v>
      </c>
      <c r="BA7" s="18">
        <v>7</v>
      </c>
      <c r="BB7" s="18">
        <v>4</v>
      </c>
      <c r="BC7" s="18">
        <v>2</v>
      </c>
      <c r="BD7" s="18">
        <v>1</v>
      </c>
      <c r="BE7" s="18">
        <v>1</v>
      </c>
      <c r="BF7" s="18">
        <v>1</v>
      </c>
      <c r="BG7" s="18">
        <v>1</v>
      </c>
      <c r="BH7" s="18">
        <v>2</v>
      </c>
      <c r="BI7" s="18">
        <v>2</v>
      </c>
      <c r="BJ7" s="18">
        <v>3</v>
      </c>
      <c r="BK7" s="18">
        <v>9.61</v>
      </c>
      <c r="BL7" s="18">
        <v>9</v>
      </c>
      <c r="BM7" s="18">
        <v>11</v>
      </c>
      <c r="BN7" s="18">
        <v>-3.6549450000000001</v>
      </c>
      <c r="BO7" s="18">
        <v>-3.6965919999999999</v>
      </c>
      <c r="BP7" s="18">
        <v>-3.79453</v>
      </c>
      <c r="BQ7" s="18">
        <v>-2.5116399999999999</v>
      </c>
      <c r="BR7" s="18">
        <v>-1.626441</v>
      </c>
      <c r="BS7" s="18">
        <v>-2.7755670000000001</v>
      </c>
    </row>
    <row r="8" spans="1:71">
      <c r="A8" s="20">
        <v>5</v>
      </c>
      <c r="B8" s="18">
        <v>100</v>
      </c>
      <c r="C8" s="18">
        <v>1.4282999999999999</v>
      </c>
      <c r="D8" s="18">
        <v>0.26269999999999999</v>
      </c>
      <c r="E8" s="18">
        <v>40.404000000000003</v>
      </c>
      <c r="F8" s="18">
        <v>0.26500000000000001</v>
      </c>
      <c r="G8" s="18">
        <v>84.183700000000002</v>
      </c>
      <c r="H8" s="18">
        <v>1.0196000000000001</v>
      </c>
      <c r="I8" s="18">
        <v>25.33</v>
      </c>
      <c r="J8" s="18">
        <v>13</v>
      </c>
      <c r="K8" s="18">
        <v>12</v>
      </c>
      <c r="L8" s="18">
        <v>25</v>
      </c>
      <c r="M8" s="18">
        <v>14</v>
      </c>
      <c r="N8" s="18">
        <v>8</v>
      </c>
      <c r="O8" s="18">
        <v>12</v>
      </c>
      <c r="P8" s="18">
        <v>6</v>
      </c>
      <c r="Q8" s="18">
        <v>11</v>
      </c>
      <c r="R8" s="18">
        <v>9</v>
      </c>
      <c r="S8" s="18">
        <v>8</v>
      </c>
      <c r="T8" s="18">
        <v>14</v>
      </c>
      <c r="U8" s="18">
        <v>8</v>
      </c>
      <c r="V8" s="18">
        <v>10</v>
      </c>
      <c r="W8" s="18">
        <v>2</v>
      </c>
      <c r="X8" s="18">
        <v>2</v>
      </c>
      <c r="Y8" s="18">
        <v>2</v>
      </c>
      <c r="Z8" s="18">
        <v>2</v>
      </c>
      <c r="AA8" s="18">
        <v>7</v>
      </c>
      <c r="AB8" s="18">
        <v>1</v>
      </c>
      <c r="AC8" s="18">
        <v>5</v>
      </c>
      <c r="AD8" s="18">
        <v>12</v>
      </c>
      <c r="AE8" s="18">
        <v>12</v>
      </c>
      <c r="AF8" s="18">
        <v>6</v>
      </c>
      <c r="AG8" s="18">
        <v>13</v>
      </c>
      <c r="AH8" s="18">
        <v>11</v>
      </c>
      <c r="AI8" s="18">
        <v>7</v>
      </c>
      <c r="AJ8" s="18">
        <v>8</v>
      </c>
      <c r="AK8" s="18">
        <v>5</v>
      </c>
      <c r="AL8" s="18">
        <v>1</v>
      </c>
      <c r="AM8" s="18">
        <v>2</v>
      </c>
      <c r="AN8" s="18">
        <v>1</v>
      </c>
      <c r="AO8" s="18">
        <v>1</v>
      </c>
      <c r="AP8" s="18">
        <v>6</v>
      </c>
      <c r="AQ8" s="18">
        <v>4</v>
      </c>
      <c r="AR8" s="18">
        <v>7</v>
      </c>
      <c r="AS8" s="18">
        <v>6</v>
      </c>
      <c r="AT8" s="18">
        <v>8</v>
      </c>
      <c r="AU8" s="18">
        <v>7</v>
      </c>
      <c r="AV8" s="18">
        <v>6</v>
      </c>
      <c r="AW8" s="18">
        <v>4</v>
      </c>
      <c r="AX8" s="18">
        <v>7</v>
      </c>
      <c r="AY8" s="18">
        <v>6</v>
      </c>
      <c r="AZ8" s="18">
        <v>6</v>
      </c>
      <c r="BA8" s="18">
        <v>5</v>
      </c>
      <c r="BB8" s="18">
        <v>1</v>
      </c>
      <c r="BC8" s="18">
        <v>1</v>
      </c>
      <c r="BD8" s="18">
        <v>4</v>
      </c>
      <c r="BE8" s="18">
        <v>2</v>
      </c>
      <c r="BF8" s="18">
        <v>1</v>
      </c>
      <c r="BG8" s="18">
        <v>0</v>
      </c>
      <c r="BH8" s="18">
        <v>2</v>
      </c>
      <c r="BI8" s="18">
        <v>1</v>
      </c>
      <c r="BJ8" s="18">
        <v>6</v>
      </c>
      <c r="BK8" s="18">
        <v>9</v>
      </c>
      <c r="BL8" s="18">
        <v>8</v>
      </c>
      <c r="BM8" s="18">
        <v>5</v>
      </c>
      <c r="BN8" s="18">
        <v>-1.6770700000000001</v>
      </c>
      <c r="BO8" s="18">
        <v>-2.6451959999999999</v>
      </c>
      <c r="BP8" s="18">
        <v>-1.1155390000000001</v>
      </c>
      <c r="BQ8" s="18">
        <v>-2.198442</v>
      </c>
      <c r="BR8" s="18">
        <v>-0.75878100000000004</v>
      </c>
      <c r="BS8" s="18">
        <v>-0.93160399999999999</v>
      </c>
    </row>
    <row r="9" spans="1:71">
      <c r="A9" s="20">
        <v>6</v>
      </c>
      <c r="B9" s="18">
        <v>100</v>
      </c>
      <c r="C9" s="18">
        <v>1.7292000000000001</v>
      </c>
      <c r="D9" s="18">
        <v>0.28870000000000001</v>
      </c>
      <c r="E9" s="18">
        <v>40.404000000000003</v>
      </c>
      <c r="F9" s="18">
        <v>0.2445</v>
      </c>
      <c r="G9" s="18">
        <v>108.6735</v>
      </c>
      <c r="H9" s="18">
        <v>0.58819999999999995</v>
      </c>
      <c r="I9" s="18">
        <v>19.75</v>
      </c>
      <c r="J9" s="18">
        <v>5</v>
      </c>
      <c r="K9" s="18">
        <v>7</v>
      </c>
      <c r="L9" s="18">
        <v>12</v>
      </c>
      <c r="M9" s="18">
        <v>15</v>
      </c>
      <c r="N9" s="18">
        <v>13</v>
      </c>
      <c r="O9" s="18">
        <v>7</v>
      </c>
      <c r="P9" s="18">
        <v>7</v>
      </c>
      <c r="Q9" s="18">
        <v>9</v>
      </c>
      <c r="R9" s="18">
        <v>12</v>
      </c>
      <c r="S9" s="18">
        <v>7</v>
      </c>
      <c r="T9" s="18">
        <v>11</v>
      </c>
      <c r="U9" s="18">
        <v>7</v>
      </c>
      <c r="V9" s="18">
        <v>12</v>
      </c>
      <c r="W9" s="18">
        <v>1</v>
      </c>
      <c r="X9" s="18">
        <v>3</v>
      </c>
      <c r="Y9" s="18">
        <v>2</v>
      </c>
      <c r="Z9" s="18">
        <v>8</v>
      </c>
      <c r="AA9" s="18">
        <v>8</v>
      </c>
      <c r="AB9" s="18">
        <v>10</v>
      </c>
      <c r="AC9" s="18">
        <v>4</v>
      </c>
      <c r="AD9" s="18">
        <v>7</v>
      </c>
      <c r="AE9" s="18">
        <v>7</v>
      </c>
      <c r="AF9" s="18">
        <v>0</v>
      </c>
      <c r="AG9" s="18">
        <v>5</v>
      </c>
      <c r="AH9" s="18">
        <v>8</v>
      </c>
      <c r="AI9" s="18">
        <v>8</v>
      </c>
      <c r="AJ9" s="18">
        <v>10</v>
      </c>
      <c r="AK9" s="18">
        <v>6</v>
      </c>
      <c r="AL9" s="18">
        <v>5</v>
      </c>
      <c r="AM9" s="18">
        <v>2</v>
      </c>
      <c r="AN9" s="18">
        <v>5</v>
      </c>
      <c r="AO9" s="18">
        <v>1</v>
      </c>
      <c r="AP9" s="18">
        <v>0</v>
      </c>
      <c r="AQ9" s="18">
        <v>3</v>
      </c>
      <c r="AR9" s="18">
        <v>5</v>
      </c>
      <c r="AS9" s="18">
        <v>7</v>
      </c>
      <c r="AT9" s="18">
        <v>9</v>
      </c>
      <c r="AU9" s="18">
        <v>9</v>
      </c>
      <c r="AV9" s="18">
        <v>14</v>
      </c>
      <c r="AW9" s="18">
        <v>2</v>
      </c>
      <c r="AX9" s="18">
        <v>6</v>
      </c>
      <c r="AY9" s="18">
        <v>2</v>
      </c>
      <c r="AZ9" s="18">
        <v>6</v>
      </c>
      <c r="BA9" s="18">
        <v>3</v>
      </c>
      <c r="BB9" s="18">
        <v>4</v>
      </c>
      <c r="BC9" s="18">
        <v>2</v>
      </c>
      <c r="BD9" s="18">
        <v>0</v>
      </c>
      <c r="BE9" s="18">
        <v>3</v>
      </c>
      <c r="BF9" s="18">
        <v>4</v>
      </c>
      <c r="BG9" s="18">
        <v>4</v>
      </c>
      <c r="BH9" s="18">
        <v>1</v>
      </c>
      <c r="BI9" s="18">
        <v>1</v>
      </c>
      <c r="BJ9" s="18">
        <v>5</v>
      </c>
      <c r="BK9" s="18">
        <v>9.68</v>
      </c>
      <c r="BL9" s="18">
        <v>7</v>
      </c>
      <c r="BM9" s="18">
        <v>7</v>
      </c>
      <c r="BN9" s="18">
        <v>-3.890231</v>
      </c>
      <c r="BO9" s="18">
        <v>-3.3325770000000001</v>
      </c>
      <c r="BP9" s="18">
        <v>-2.9982709999999999</v>
      </c>
      <c r="BQ9" s="18">
        <v>-2.2579220000000002</v>
      </c>
      <c r="BR9" s="18">
        <v>-1.6869460000000001</v>
      </c>
      <c r="BS9" s="18">
        <v>-1.7142360000000001</v>
      </c>
    </row>
    <row r="10" spans="1:71">
      <c r="A10" s="17">
        <v>7</v>
      </c>
      <c r="B10" s="18">
        <v>100</v>
      </c>
      <c r="C10" s="18">
        <v>1.3226</v>
      </c>
      <c r="D10" s="18">
        <v>0.30819999999999997</v>
      </c>
      <c r="E10" s="18">
        <v>44.444400000000002</v>
      </c>
      <c r="F10" s="18">
        <v>0.25340000000000001</v>
      </c>
      <c r="G10" s="18">
        <v>91.836699999999993</v>
      </c>
      <c r="H10" s="18">
        <v>0.98040000000000005</v>
      </c>
      <c r="I10" s="18">
        <v>22.5</v>
      </c>
      <c r="J10" s="18">
        <v>10</v>
      </c>
      <c r="K10" s="18">
        <v>15</v>
      </c>
      <c r="L10" s="18">
        <v>25</v>
      </c>
      <c r="M10" s="18">
        <v>8</v>
      </c>
      <c r="N10" s="18">
        <v>10</v>
      </c>
      <c r="O10" s="18">
        <v>8</v>
      </c>
      <c r="P10" s="18">
        <v>14</v>
      </c>
      <c r="Q10" s="18">
        <v>7</v>
      </c>
      <c r="R10" s="18">
        <v>7</v>
      </c>
      <c r="S10" s="18">
        <v>12</v>
      </c>
      <c r="T10" s="18">
        <v>14</v>
      </c>
      <c r="U10" s="18">
        <v>10</v>
      </c>
      <c r="V10" s="18">
        <v>10</v>
      </c>
      <c r="W10" s="18">
        <v>1</v>
      </c>
      <c r="X10" s="18">
        <v>0</v>
      </c>
      <c r="Y10" s="18">
        <v>1</v>
      </c>
      <c r="Z10" s="18">
        <v>6</v>
      </c>
      <c r="AA10" s="18">
        <v>11</v>
      </c>
      <c r="AB10" s="18">
        <v>4</v>
      </c>
      <c r="AC10" s="18">
        <v>7</v>
      </c>
      <c r="AD10" s="18">
        <v>5</v>
      </c>
      <c r="AE10" s="18">
        <v>15</v>
      </c>
      <c r="AF10" s="18">
        <v>1</v>
      </c>
      <c r="AG10" s="18">
        <v>10</v>
      </c>
      <c r="AH10" s="18">
        <v>10</v>
      </c>
      <c r="AI10" s="18">
        <v>8</v>
      </c>
      <c r="AJ10" s="18">
        <v>7</v>
      </c>
      <c r="AK10" s="18">
        <v>3</v>
      </c>
      <c r="AL10" s="18">
        <v>6</v>
      </c>
      <c r="AM10" s="18">
        <v>4</v>
      </c>
      <c r="AN10" s="18">
        <v>1</v>
      </c>
      <c r="AO10" s="18">
        <v>0</v>
      </c>
      <c r="AP10" s="18">
        <v>1</v>
      </c>
      <c r="AQ10" s="18">
        <v>2</v>
      </c>
      <c r="AR10" s="18">
        <v>2</v>
      </c>
      <c r="AS10" s="18">
        <v>10</v>
      </c>
      <c r="AT10" s="18">
        <v>6</v>
      </c>
      <c r="AU10" s="18">
        <v>13</v>
      </c>
      <c r="AV10" s="18">
        <v>8</v>
      </c>
      <c r="AW10" s="18">
        <v>4</v>
      </c>
      <c r="AX10" s="18">
        <v>5</v>
      </c>
      <c r="AY10" s="18">
        <v>5</v>
      </c>
      <c r="AZ10" s="18">
        <v>5</v>
      </c>
      <c r="BA10" s="18">
        <v>8</v>
      </c>
      <c r="BB10" s="18">
        <v>5</v>
      </c>
      <c r="BC10" s="18">
        <v>4</v>
      </c>
      <c r="BD10" s="18">
        <v>1</v>
      </c>
      <c r="BE10" s="18">
        <v>4</v>
      </c>
      <c r="BF10" s="18">
        <v>0</v>
      </c>
      <c r="BG10" s="18">
        <v>0</v>
      </c>
      <c r="BH10" s="18">
        <v>2</v>
      </c>
      <c r="BI10" s="18">
        <v>1</v>
      </c>
      <c r="BJ10" s="18">
        <v>4</v>
      </c>
      <c r="BK10" s="18">
        <v>9.5</v>
      </c>
      <c r="BL10" s="18">
        <v>8</v>
      </c>
      <c r="BM10" s="18">
        <v>6</v>
      </c>
      <c r="BN10" s="18">
        <v>-3.4673530000000001</v>
      </c>
      <c r="BO10" s="18">
        <v>-3.524772</v>
      </c>
      <c r="BP10" s="18">
        <v>-3.8795600000000001</v>
      </c>
      <c r="BQ10" s="18">
        <v>-1.586721</v>
      </c>
      <c r="BR10" s="18">
        <v>-2.673324</v>
      </c>
      <c r="BS10" s="18">
        <v>-8.9657000000000001E-2</v>
      </c>
    </row>
    <row r="11" spans="1:71">
      <c r="A11" s="20">
        <v>8</v>
      </c>
      <c r="B11" s="18">
        <v>100</v>
      </c>
      <c r="C11" s="18">
        <v>0.52869999999999995</v>
      </c>
      <c r="D11" s="18">
        <v>0.28270000000000001</v>
      </c>
      <c r="E11" s="18">
        <v>41.414099999999998</v>
      </c>
      <c r="F11" s="18">
        <v>0.25540000000000002</v>
      </c>
      <c r="G11" s="18">
        <v>105.6122</v>
      </c>
      <c r="H11" s="18">
        <v>0.90200000000000002</v>
      </c>
      <c r="I11" s="18">
        <v>21.75</v>
      </c>
      <c r="J11" s="18">
        <v>12</v>
      </c>
      <c r="K11" s="18">
        <v>10</v>
      </c>
      <c r="L11" s="18">
        <v>22</v>
      </c>
      <c r="M11" s="18">
        <v>11</v>
      </c>
      <c r="N11" s="18">
        <v>11</v>
      </c>
      <c r="O11" s="18">
        <v>8</v>
      </c>
      <c r="P11" s="18">
        <v>8</v>
      </c>
      <c r="Q11" s="18">
        <v>10</v>
      </c>
      <c r="R11" s="18">
        <v>8</v>
      </c>
      <c r="S11" s="18">
        <v>12</v>
      </c>
      <c r="T11" s="18">
        <v>12</v>
      </c>
      <c r="U11" s="18">
        <v>9</v>
      </c>
      <c r="V11" s="18">
        <v>11</v>
      </c>
      <c r="W11" s="18">
        <v>3</v>
      </c>
      <c r="X11" s="18">
        <v>2</v>
      </c>
      <c r="Y11" s="18">
        <v>4</v>
      </c>
      <c r="Z11" s="18">
        <v>5</v>
      </c>
      <c r="AA11" s="18">
        <v>6</v>
      </c>
      <c r="AB11" s="18">
        <v>2</v>
      </c>
      <c r="AC11" s="18">
        <v>6</v>
      </c>
      <c r="AD11" s="18">
        <v>12</v>
      </c>
      <c r="AE11" s="18">
        <v>10</v>
      </c>
      <c r="AF11" s="18">
        <v>0</v>
      </c>
      <c r="AG11" s="18">
        <v>12</v>
      </c>
      <c r="AH11" s="18">
        <v>8</v>
      </c>
      <c r="AI11" s="18">
        <v>9</v>
      </c>
      <c r="AJ11" s="18">
        <v>4</v>
      </c>
      <c r="AK11" s="18">
        <v>3</v>
      </c>
      <c r="AL11" s="18">
        <v>3</v>
      </c>
      <c r="AM11" s="18">
        <v>4</v>
      </c>
      <c r="AN11" s="18">
        <v>4</v>
      </c>
      <c r="AO11" s="18">
        <v>3</v>
      </c>
      <c r="AP11" s="18">
        <v>0</v>
      </c>
      <c r="AQ11" s="18">
        <v>1</v>
      </c>
      <c r="AR11" s="18">
        <v>6</v>
      </c>
      <c r="AS11" s="18">
        <v>10</v>
      </c>
      <c r="AT11" s="18">
        <v>7</v>
      </c>
      <c r="AU11" s="18">
        <v>10</v>
      </c>
      <c r="AV11" s="18">
        <v>7</v>
      </c>
      <c r="AW11" s="18">
        <v>6</v>
      </c>
      <c r="AX11" s="18">
        <v>10</v>
      </c>
      <c r="AY11" s="18">
        <v>3</v>
      </c>
      <c r="AZ11" s="18">
        <v>6</v>
      </c>
      <c r="BA11" s="18">
        <v>2</v>
      </c>
      <c r="BB11" s="18">
        <v>4</v>
      </c>
      <c r="BC11" s="18">
        <v>4</v>
      </c>
      <c r="BD11" s="18">
        <v>1</v>
      </c>
      <c r="BE11" s="18">
        <v>2</v>
      </c>
      <c r="BF11" s="18">
        <v>1</v>
      </c>
      <c r="BG11" s="18">
        <v>4</v>
      </c>
      <c r="BH11" s="18">
        <v>2</v>
      </c>
      <c r="BI11" s="18">
        <v>1</v>
      </c>
      <c r="BJ11" s="18">
        <v>3</v>
      </c>
      <c r="BK11" s="18">
        <v>9.48</v>
      </c>
      <c r="BL11" s="18">
        <v>8</v>
      </c>
      <c r="BM11" s="18" t="s">
        <v>69</v>
      </c>
      <c r="BN11" s="18">
        <v>-3.6843240000000002</v>
      </c>
      <c r="BO11" s="18">
        <v>-3.757177</v>
      </c>
      <c r="BP11" s="18">
        <v>-2.3949859999999998</v>
      </c>
      <c r="BQ11" s="18">
        <v>-1.0953569999999999</v>
      </c>
      <c r="BR11" s="18">
        <v>-1.794394</v>
      </c>
      <c r="BS11" s="18">
        <v>-0.62464600000000003</v>
      </c>
    </row>
    <row r="12" spans="1:71">
      <c r="A12" s="20">
        <v>9</v>
      </c>
      <c r="B12" s="18">
        <v>100</v>
      </c>
      <c r="C12" s="18">
        <v>1.4323999999999999</v>
      </c>
      <c r="D12" s="18">
        <v>0.28760000000000002</v>
      </c>
      <c r="E12" s="18">
        <v>41.414099999999998</v>
      </c>
      <c r="F12" s="18">
        <v>0.25259999999999999</v>
      </c>
      <c r="G12" s="18">
        <v>96.428600000000003</v>
      </c>
      <c r="H12" s="18">
        <v>1.3182</v>
      </c>
      <c r="I12" s="18">
        <v>45</v>
      </c>
      <c r="J12" s="18">
        <v>14</v>
      </c>
      <c r="K12" s="18">
        <v>8</v>
      </c>
      <c r="L12" s="18">
        <v>22</v>
      </c>
      <c r="M12" s="18">
        <v>9</v>
      </c>
      <c r="N12" s="18">
        <v>11</v>
      </c>
      <c r="O12" s="18">
        <v>9</v>
      </c>
      <c r="P12" s="18">
        <v>16</v>
      </c>
      <c r="Q12" s="18">
        <v>6</v>
      </c>
      <c r="R12" s="18">
        <v>7</v>
      </c>
      <c r="S12" s="18">
        <v>10</v>
      </c>
      <c r="T12" s="18">
        <v>10</v>
      </c>
      <c r="U12" s="18">
        <v>12</v>
      </c>
      <c r="V12" s="18">
        <v>10</v>
      </c>
      <c r="W12" s="18">
        <v>0</v>
      </c>
      <c r="X12" s="18">
        <v>5</v>
      </c>
      <c r="Y12" s="18">
        <v>3</v>
      </c>
      <c r="Z12" s="18">
        <v>8</v>
      </c>
      <c r="AA12" s="18">
        <v>1</v>
      </c>
      <c r="AB12" s="18">
        <v>5</v>
      </c>
      <c r="AC12" s="18">
        <v>6</v>
      </c>
      <c r="AD12" s="18">
        <v>8</v>
      </c>
      <c r="AE12" s="18">
        <v>8</v>
      </c>
      <c r="AF12" s="18">
        <v>0</v>
      </c>
      <c r="AG12" s="18">
        <v>14</v>
      </c>
      <c r="AH12" s="18">
        <v>9</v>
      </c>
      <c r="AI12" s="18">
        <v>11</v>
      </c>
      <c r="AJ12" s="18">
        <v>8</v>
      </c>
      <c r="AK12" s="18">
        <v>8</v>
      </c>
      <c r="AL12" s="18">
        <v>4</v>
      </c>
      <c r="AM12" s="18">
        <v>1</v>
      </c>
      <c r="AN12" s="18">
        <v>1</v>
      </c>
      <c r="AO12" s="18">
        <v>0</v>
      </c>
      <c r="AP12" s="18">
        <v>0</v>
      </c>
      <c r="AQ12" s="18">
        <v>4</v>
      </c>
      <c r="AR12" s="18">
        <v>3</v>
      </c>
      <c r="AS12" s="18">
        <v>15</v>
      </c>
      <c r="AT12" s="18">
        <v>12</v>
      </c>
      <c r="AU12" s="18">
        <v>9</v>
      </c>
      <c r="AV12" s="18">
        <v>7</v>
      </c>
      <c r="AW12" s="18">
        <v>7</v>
      </c>
      <c r="AX12" s="18">
        <v>4</v>
      </c>
      <c r="AY12" s="18">
        <v>7</v>
      </c>
      <c r="AZ12" s="18">
        <v>5</v>
      </c>
      <c r="BA12" s="18">
        <v>4</v>
      </c>
      <c r="BB12" s="18">
        <v>1</v>
      </c>
      <c r="BC12" s="18">
        <v>1</v>
      </c>
      <c r="BD12" s="18">
        <v>0</v>
      </c>
      <c r="BE12" s="18">
        <v>0</v>
      </c>
      <c r="BF12" s="18">
        <v>2</v>
      </c>
      <c r="BG12" s="18">
        <v>0</v>
      </c>
      <c r="BH12" s="18">
        <v>1</v>
      </c>
      <c r="BI12" s="18">
        <v>1</v>
      </c>
      <c r="BJ12" s="18">
        <v>7</v>
      </c>
      <c r="BK12" s="18">
        <v>8.92</v>
      </c>
      <c r="BL12" s="18">
        <v>7</v>
      </c>
      <c r="BM12" s="18">
        <v>4</v>
      </c>
      <c r="BN12" s="18">
        <v>-3.8460640000000001</v>
      </c>
      <c r="BO12" s="18">
        <v>-2.912947</v>
      </c>
      <c r="BP12" s="18">
        <v>-3.5246909999999998</v>
      </c>
      <c r="BQ12" s="18">
        <v>0.30509399999999998</v>
      </c>
      <c r="BR12" s="18">
        <v>0.44715899999999997</v>
      </c>
      <c r="BS12" s="18">
        <v>0.423263</v>
      </c>
    </row>
    <row r="13" spans="1:71">
      <c r="A13" s="17">
        <v>10</v>
      </c>
      <c r="B13" s="18">
        <v>100</v>
      </c>
      <c r="C13" s="18">
        <v>1.3858999999999999</v>
      </c>
      <c r="D13" s="18">
        <v>0.2944</v>
      </c>
      <c r="E13" s="18">
        <v>43.4343</v>
      </c>
      <c r="F13" s="18">
        <v>0.27329999999999999</v>
      </c>
      <c r="G13" s="18">
        <v>99.489800000000002</v>
      </c>
      <c r="H13" s="18">
        <v>0.91669999999999996</v>
      </c>
      <c r="I13" s="18">
        <v>21.25</v>
      </c>
      <c r="J13" s="18">
        <v>10</v>
      </c>
      <c r="K13" s="18">
        <v>7</v>
      </c>
      <c r="L13" s="18">
        <v>17</v>
      </c>
      <c r="M13" s="18">
        <v>13</v>
      </c>
      <c r="N13" s="18">
        <v>11</v>
      </c>
      <c r="O13" s="18">
        <v>10</v>
      </c>
      <c r="P13" s="18">
        <v>10</v>
      </c>
      <c r="Q13" s="18">
        <v>8</v>
      </c>
      <c r="R13" s="18">
        <v>6</v>
      </c>
      <c r="S13" s="18">
        <v>11</v>
      </c>
      <c r="T13" s="18">
        <v>13</v>
      </c>
      <c r="U13" s="18">
        <v>6</v>
      </c>
      <c r="V13" s="18">
        <v>12</v>
      </c>
      <c r="W13" s="18">
        <v>3</v>
      </c>
      <c r="X13" s="18">
        <v>7</v>
      </c>
      <c r="Y13" s="18">
        <v>1</v>
      </c>
      <c r="Z13" s="18">
        <v>3</v>
      </c>
      <c r="AA13" s="18">
        <v>3</v>
      </c>
      <c r="AB13" s="18">
        <v>8</v>
      </c>
      <c r="AC13" s="18">
        <v>7</v>
      </c>
      <c r="AD13" s="18">
        <v>8</v>
      </c>
      <c r="AE13" s="18">
        <v>7</v>
      </c>
      <c r="AF13" s="18">
        <v>0</v>
      </c>
      <c r="AG13" s="18">
        <v>10</v>
      </c>
      <c r="AH13" s="18">
        <v>10</v>
      </c>
      <c r="AI13" s="18">
        <v>5</v>
      </c>
      <c r="AJ13" s="18">
        <v>7</v>
      </c>
      <c r="AK13" s="18">
        <v>10</v>
      </c>
      <c r="AL13" s="18">
        <v>4</v>
      </c>
      <c r="AM13" s="18">
        <v>5</v>
      </c>
      <c r="AN13" s="18">
        <v>1</v>
      </c>
      <c r="AO13" s="18">
        <v>1</v>
      </c>
      <c r="AP13" s="18">
        <v>0</v>
      </c>
      <c r="AQ13" s="18">
        <v>1</v>
      </c>
      <c r="AR13" s="18">
        <v>3</v>
      </c>
      <c r="AS13" s="18">
        <v>7</v>
      </c>
      <c r="AT13" s="18">
        <v>3</v>
      </c>
      <c r="AU13" s="18">
        <v>11</v>
      </c>
      <c r="AV13" s="18">
        <v>12</v>
      </c>
      <c r="AW13" s="18">
        <v>10</v>
      </c>
      <c r="AX13" s="18">
        <v>6</v>
      </c>
      <c r="AY13" s="18">
        <v>7</v>
      </c>
      <c r="AZ13" s="18">
        <v>8</v>
      </c>
      <c r="BA13" s="18">
        <v>2</v>
      </c>
      <c r="BB13" s="18">
        <v>5</v>
      </c>
      <c r="BC13" s="18">
        <v>3</v>
      </c>
      <c r="BD13" s="18">
        <v>2</v>
      </c>
      <c r="BE13" s="18">
        <v>3</v>
      </c>
      <c r="BF13" s="18">
        <v>1</v>
      </c>
      <c r="BG13" s="18">
        <v>0</v>
      </c>
      <c r="BH13" s="18">
        <v>1</v>
      </c>
      <c r="BI13" s="18">
        <v>0</v>
      </c>
      <c r="BJ13" s="18">
        <v>5</v>
      </c>
      <c r="BK13" s="18">
        <v>9.6300000000000008</v>
      </c>
      <c r="BL13" s="18">
        <v>8</v>
      </c>
      <c r="BM13" s="18">
        <v>7</v>
      </c>
      <c r="BN13" s="18">
        <v>-3.8166380000000002</v>
      </c>
      <c r="BO13" s="18">
        <v>-3.9464139999999999</v>
      </c>
      <c r="BP13" s="18">
        <v>-3.7682129999999998</v>
      </c>
      <c r="BQ13" s="18">
        <v>-2.8298679999999998</v>
      </c>
      <c r="BR13" s="18">
        <v>-4.2322430000000004</v>
      </c>
      <c r="BS13" s="18">
        <v>-2.5086759999999999</v>
      </c>
    </row>
    <row r="14" spans="1:71">
      <c r="A14" s="20">
        <v>11</v>
      </c>
      <c r="B14" s="18">
        <v>100</v>
      </c>
      <c r="C14" s="18">
        <v>2.8172000000000001</v>
      </c>
      <c r="D14" s="18">
        <v>0.2676</v>
      </c>
      <c r="E14" s="18">
        <v>39.393900000000002</v>
      </c>
      <c r="F14" s="18">
        <v>0.2848</v>
      </c>
      <c r="G14" s="18">
        <v>108.6735</v>
      </c>
      <c r="H14" s="18">
        <v>0.65849999999999997</v>
      </c>
      <c r="I14" s="18">
        <v>27.67</v>
      </c>
      <c r="J14" s="18">
        <v>14</v>
      </c>
      <c r="K14" s="18">
        <v>4</v>
      </c>
      <c r="L14" s="18">
        <v>18</v>
      </c>
      <c r="M14" s="18">
        <v>11</v>
      </c>
      <c r="N14" s="18">
        <v>15</v>
      </c>
      <c r="O14" s="18">
        <v>13</v>
      </c>
      <c r="P14" s="18">
        <v>4</v>
      </c>
      <c r="Q14" s="18">
        <v>13</v>
      </c>
      <c r="R14" s="18">
        <v>8</v>
      </c>
      <c r="S14" s="18">
        <v>11</v>
      </c>
      <c r="T14" s="18">
        <v>5</v>
      </c>
      <c r="U14" s="18">
        <v>12</v>
      </c>
      <c r="V14" s="18">
        <v>8</v>
      </c>
      <c r="W14" s="18">
        <v>1</v>
      </c>
      <c r="X14" s="18">
        <v>8</v>
      </c>
      <c r="Y14" s="18">
        <v>4</v>
      </c>
      <c r="Z14" s="18">
        <v>7</v>
      </c>
      <c r="AA14" s="18">
        <v>3</v>
      </c>
      <c r="AB14" s="18">
        <v>5</v>
      </c>
      <c r="AC14" s="18">
        <v>4</v>
      </c>
      <c r="AD14" s="18">
        <v>4</v>
      </c>
      <c r="AE14" s="18">
        <v>4</v>
      </c>
      <c r="AF14" s="18">
        <v>0</v>
      </c>
      <c r="AG14" s="18">
        <v>14</v>
      </c>
      <c r="AH14" s="18">
        <v>13</v>
      </c>
      <c r="AI14" s="18">
        <v>7</v>
      </c>
      <c r="AJ14" s="18">
        <v>10</v>
      </c>
      <c r="AK14" s="18">
        <v>6</v>
      </c>
      <c r="AL14" s="18">
        <v>3</v>
      </c>
      <c r="AM14" s="18">
        <v>4</v>
      </c>
      <c r="AN14" s="18">
        <v>2</v>
      </c>
      <c r="AO14" s="18">
        <v>1</v>
      </c>
      <c r="AP14" s="18">
        <v>0</v>
      </c>
      <c r="AQ14" s="18">
        <v>2</v>
      </c>
      <c r="AR14" s="18">
        <v>10</v>
      </c>
      <c r="AS14" s="18">
        <v>5</v>
      </c>
      <c r="AT14" s="18">
        <v>5</v>
      </c>
      <c r="AU14" s="18">
        <v>16</v>
      </c>
      <c r="AV14" s="18">
        <v>8</v>
      </c>
      <c r="AW14" s="18">
        <v>7</v>
      </c>
      <c r="AX14" s="18">
        <v>5</v>
      </c>
      <c r="AY14" s="18">
        <v>5</v>
      </c>
      <c r="AZ14" s="18">
        <v>2</v>
      </c>
      <c r="BA14" s="18">
        <v>5</v>
      </c>
      <c r="BB14" s="18">
        <v>5</v>
      </c>
      <c r="BC14" s="18">
        <v>2</v>
      </c>
      <c r="BD14" s="18">
        <v>2</v>
      </c>
      <c r="BE14" s="18">
        <v>1</v>
      </c>
      <c r="BF14" s="18">
        <v>1</v>
      </c>
      <c r="BG14" s="18">
        <v>2</v>
      </c>
      <c r="BH14" s="18">
        <v>1</v>
      </c>
      <c r="BI14" s="18">
        <v>0</v>
      </c>
      <c r="BJ14" s="18">
        <v>6</v>
      </c>
      <c r="BK14" s="18">
        <v>9.67</v>
      </c>
      <c r="BL14" s="18">
        <v>7</v>
      </c>
      <c r="BM14" s="18">
        <v>6</v>
      </c>
      <c r="BN14" s="18">
        <v>-4.0302379999999998</v>
      </c>
      <c r="BO14" s="18">
        <v>-3.84402</v>
      </c>
      <c r="BP14" s="18">
        <v>-1.318624</v>
      </c>
      <c r="BQ14" s="18">
        <v>-2.8276949999999998</v>
      </c>
      <c r="BR14" s="18">
        <v>-2.8628</v>
      </c>
      <c r="BS14" s="18">
        <v>1.049939</v>
      </c>
    </row>
    <row r="15" spans="1:71">
      <c r="A15" s="20">
        <v>12</v>
      </c>
      <c r="B15" s="18">
        <v>100</v>
      </c>
      <c r="C15" s="18">
        <v>0.65890000000000004</v>
      </c>
      <c r="D15" s="18">
        <v>0.25580000000000003</v>
      </c>
      <c r="E15" s="18">
        <v>39.393900000000002</v>
      </c>
      <c r="F15" s="18">
        <v>0.29549999999999998</v>
      </c>
      <c r="G15" s="18">
        <v>91.836699999999993</v>
      </c>
      <c r="H15" s="18">
        <v>0.87929999999999997</v>
      </c>
      <c r="I15" s="18">
        <v>16.600000000000001</v>
      </c>
      <c r="J15" s="18">
        <v>9</v>
      </c>
      <c r="K15" s="18">
        <v>14</v>
      </c>
      <c r="L15" s="18">
        <v>23</v>
      </c>
      <c r="M15" s="18">
        <v>11</v>
      </c>
      <c r="N15" s="18">
        <v>12</v>
      </c>
      <c r="O15" s="18">
        <v>9</v>
      </c>
      <c r="P15" s="18">
        <v>7</v>
      </c>
      <c r="Q15" s="18">
        <v>13</v>
      </c>
      <c r="R15" s="18">
        <v>10</v>
      </c>
      <c r="S15" s="18">
        <v>10</v>
      </c>
      <c r="T15" s="18">
        <v>11</v>
      </c>
      <c r="U15" s="18">
        <v>8</v>
      </c>
      <c r="V15" s="18">
        <v>9</v>
      </c>
      <c r="W15" s="18">
        <v>1</v>
      </c>
      <c r="X15" s="18">
        <v>2</v>
      </c>
      <c r="Y15" s="18">
        <v>0</v>
      </c>
      <c r="Z15" s="18">
        <v>4</v>
      </c>
      <c r="AA15" s="18">
        <v>3</v>
      </c>
      <c r="AB15" s="18">
        <v>10</v>
      </c>
      <c r="AC15" s="18">
        <v>9</v>
      </c>
      <c r="AD15" s="18">
        <v>14</v>
      </c>
      <c r="AE15" s="18">
        <v>14</v>
      </c>
      <c r="AF15" s="18">
        <v>0</v>
      </c>
      <c r="AG15" s="18">
        <v>9</v>
      </c>
      <c r="AH15" s="18">
        <v>5</v>
      </c>
      <c r="AI15" s="18">
        <v>5</v>
      </c>
      <c r="AJ15" s="18">
        <v>4</v>
      </c>
      <c r="AK15" s="18">
        <v>7</v>
      </c>
      <c r="AL15" s="18">
        <v>7</v>
      </c>
      <c r="AM15" s="18">
        <v>3</v>
      </c>
      <c r="AN15" s="18">
        <v>2</v>
      </c>
      <c r="AO15" s="18">
        <v>1</v>
      </c>
      <c r="AP15" s="18">
        <v>0</v>
      </c>
      <c r="AQ15" s="18">
        <v>1</v>
      </c>
      <c r="AR15" s="18">
        <v>7</v>
      </c>
      <c r="AS15" s="18">
        <v>6</v>
      </c>
      <c r="AT15" s="18">
        <v>15</v>
      </c>
      <c r="AU15" s="18">
        <v>9</v>
      </c>
      <c r="AV15" s="18">
        <v>7</v>
      </c>
      <c r="AW15" s="18">
        <v>8</v>
      </c>
      <c r="AX15" s="18">
        <v>4</v>
      </c>
      <c r="AY15" s="18">
        <v>3</v>
      </c>
      <c r="AZ15" s="18">
        <v>7</v>
      </c>
      <c r="BA15" s="18">
        <v>2</v>
      </c>
      <c r="BB15" s="18">
        <v>2</v>
      </c>
      <c r="BC15" s="18">
        <v>6</v>
      </c>
      <c r="BD15" s="18">
        <v>2</v>
      </c>
      <c r="BE15" s="18">
        <v>2</v>
      </c>
      <c r="BF15" s="18">
        <v>1</v>
      </c>
      <c r="BG15" s="18">
        <v>0</v>
      </c>
      <c r="BH15" s="18">
        <v>1</v>
      </c>
      <c r="BI15" s="18">
        <v>0</v>
      </c>
      <c r="BJ15" s="18">
        <v>7</v>
      </c>
      <c r="BK15" s="18">
        <v>9.43</v>
      </c>
      <c r="BL15" s="18">
        <v>7.5</v>
      </c>
      <c r="BM15" s="18">
        <v>5</v>
      </c>
      <c r="BN15" s="18">
        <v>-3.706356</v>
      </c>
      <c r="BO15" s="18">
        <v>-3.7681110000000002</v>
      </c>
      <c r="BP15" s="18">
        <v>-2.005503</v>
      </c>
      <c r="BQ15" s="18">
        <v>-2.1928719999999999</v>
      </c>
      <c r="BR15" s="18">
        <v>1.1270640000000001</v>
      </c>
      <c r="BS15" s="18">
        <v>0.229548</v>
      </c>
    </row>
    <row r="16" spans="1:71">
      <c r="A16" s="17">
        <v>13</v>
      </c>
      <c r="B16" s="18">
        <v>100</v>
      </c>
      <c r="C16" s="18">
        <v>1.1442000000000001</v>
      </c>
      <c r="D16" s="18">
        <v>0.29060000000000002</v>
      </c>
      <c r="E16" s="18">
        <v>43.4343</v>
      </c>
      <c r="F16" s="18">
        <v>0.23599999999999999</v>
      </c>
      <c r="G16" s="18">
        <v>102.551</v>
      </c>
      <c r="H16" s="18">
        <v>0.73080000000000001</v>
      </c>
      <c r="I16" s="18">
        <v>22.5</v>
      </c>
      <c r="J16" s="18">
        <v>10</v>
      </c>
      <c r="K16" s="18">
        <v>7</v>
      </c>
      <c r="L16" s="18">
        <v>17</v>
      </c>
      <c r="M16" s="18">
        <v>6</v>
      </c>
      <c r="N16" s="18">
        <v>10</v>
      </c>
      <c r="O16" s="18">
        <v>8</v>
      </c>
      <c r="P16" s="18">
        <v>14</v>
      </c>
      <c r="Q16" s="18">
        <v>11</v>
      </c>
      <c r="R16" s="18">
        <v>9</v>
      </c>
      <c r="S16" s="18">
        <v>13</v>
      </c>
      <c r="T16" s="18">
        <v>8</v>
      </c>
      <c r="U16" s="18">
        <v>11</v>
      </c>
      <c r="V16" s="18">
        <v>10</v>
      </c>
      <c r="W16" s="18">
        <v>0</v>
      </c>
      <c r="X16" s="18">
        <v>0</v>
      </c>
      <c r="Y16" s="18">
        <v>2</v>
      </c>
      <c r="Z16" s="18">
        <v>5</v>
      </c>
      <c r="AA16" s="18">
        <v>6</v>
      </c>
      <c r="AB16" s="18">
        <v>5</v>
      </c>
      <c r="AC16" s="18">
        <v>11</v>
      </c>
      <c r="AD16" s="18">
        <v>15</v>
      </c>
      <c r="AE16" s="18">
        <v>7</v>
      </c>
      <c r="AF16" s="18">
        <v>1</v>
      </c>
      <c r="AG16" s="18">
        <v>10</v>
      </c>
      <c r="AH16" s="18">
        <v>11</v>
      </c>
      <c r="AI16" s="18">
        <v>9</v>
      </c>
      <c r="AJ16" s="18">
        <v>5</v>
      </c>
      <c r="AK16" s="18">
        <v>5</v>
      </c>
      <c r="AL16" s="18">
        <v>3</v>
      </c>
      <c r="AM16" s="18">
        <v>1</v>
      </c>
      <c r="AN16" s="18">
        <v>1</v>
      </c>
      <c r="AO16" s="18">
        <v>3</v>
      </c>
      <c r="AP16" s="18">
        <v>1</v>
      </c>
      <c r="AQ16" s="18">
        <v>3</v>
      </c>
      <c r="AR16" s="18">
        <v>8</v>
      </c>
      <c r="AS16" s="18">
        <v>11</v>
      </c>
      <c r="AT16" s="18">
        <v>5</v>
      </c>
      <c r="AU16" s="18">
        <v>10</v>
      </c>
      <c r="AV16" s="18">
        <v>8</v>
      </c>
      <c r="AW16" s="18">
        <v>4</v>
      </c>
      <c r="AX16" s="18">
        <v>5</v>
      </c>
      <c r="AY16" s="18">
        <v>5</v>
      </c>
      <c r="AZ16" s="18">
        <v>6</v>
      </c>
      <c r="BA16" s="18">
        <v>2</v>
      </c>
      <c r="BB16" s="18">
        <v>1</v>
      </c>
      <c r="BC16" s="18">
        <v>6</v>
      </c>
      <c r="BD16" s="18">
        <v>1</v>
      </c>
      <c r="BE16" s="18">
        <v>3</v>
      </c>
      <c r="BF16" s="18">
        <v>0</v>
      </c>
      <c r="BG16" s="18">
        <v>1</v>
      </c>
      <c r="BH16" s="18">
        <v>0</v>
      </c>
      <c r="BI16" s="18">
        <v>2</v>
      </c>
      <c r="BJ16" s="18">
        <v>8</v>
      </c>
      <c r="BK16" s="18">
        <v>9.39</v>
      </c>
      <c r="BL16" s="18">
        <v>7</v>
      </c>
      <c r="BM16" s="18">
        <v>4</v>
      </c>
      <c r="BN16" s="18">
        <v>-3.4305690000000002</v>
      </c>
      <c r="BO16" s="18">
        <v>-3.0802040000000002</v>
      </c>
      <c r="BP16" s="18">
        <v>-1.6503680000000001</v>
      </c>
      <c r="BQ16" s="18">
        <v>-0.11755</v>
      </c>
      <c r="BR16" s="18">
        <v>-1.892309</v>
      </c>
      <c r="BS16" s="18">
        <v>0.445797</v>
      </c>
    </row>
    <row r="17" spans="1:71">
      <c r="A17" s="20">
        <v>14</v>
      </c>
      <c r="B17" s="18">
        <v>100</v>
      </c>
      <c r="C17" s="18">
        <v>1.4418</v>
      </c>
      <c r="D17" s="18">
        <v>0.26050000000000001</v>
      </c>
      <c r="E17" s="18">
        <v>39.393900000000002</v>
      </c>
      <c r="F17" s="18">
        <v>0.2293</v>
      </c>
      <c r="G17" s="18">
        <v>94.897999999999996</v>
      </c>
      <c r="H17" s="18">
        <v>0.98040000000000005</v>
      </c>
      <c r="I17" s="18">
        <v>19.2</v>
      </c>
      <c r="J17" s="18">
        <v>11</v>
      </c>
      <c r="K17" s="18">
        <v>7</v>
      </c>
      <c r="L17" s="18">
        <v>18</v>
      </c>
      <c r="M17" s="18">
        <v>7</v>
      </c>
      <c r="N17" s="18">
        <v>8</v>
      </c>
      <c r="O17" s="18">
        <v>8</v>
      </c>
      <c r="P17" s="18">
        <v>7</v>
      </c>
      <c r="Q17" s="18">
        <v>10</v>
      </c>
      <c r="R17" s="18">
        <v>13</v>
      </c>
      <c r="S17" s="18">
        <v>14</v>
      </c>
      <c r="T17" s="18">
        <v>9</v>
      </c>
      <c r="U17" s="18">
        <v>14</v>
      </c>
      <c r="V17" s="18">
        <v>10</v>
      </c>
      <c r="W17" s="18">
        <v>0</v>
      </c>
      <c r="X17" s="18">
        <v>4</v>
      </c>
      <c r="Y17" s="18">
        <v>3</v>
      </c>
      <c r="Z17" s="18">
        <v>1</v>
      </c>
      <c r="AA17" s="18">
        <v>5</v>
      </c>
      <c r="AB17" s="18">
        <v>6</v>
      </c>
      <c r="AC17" s="18">
        <v>14</v>
      </c>
      <c r="AD17" s="18">
        <v>9</v>
      </c>
      <c r="AE17" s="18">
        <v>7</v>
      </c>
      <c r="AF17" s="18">
        <v>2</v>
      </c>
      <c r="AG17" s="18">
        <v>11</v>
      </c>
      <c r="AH17" s="18">
        <v>6</v>
      </c>
      <c r="AI17" s="18">
        <v>9</v>
      </c>
      <c r="AJ17" s="18">
        <v>8</v>
      </c>
      <c r="AK17" s="18">
        <v>7</v>
      </c>
      <c r="AL17" s="18">
        <v>3</v>
      </c>
      <c r="AM17" s="18">
        <v>1</v>
      </c>
      <c r="AN17" s="18">
        <v>3</v>
      </c>
      <c r="AO17" s="18">
        <v>1</v>
      </c>
      <c r="AP17" s="18">
        <v>2</v>
      </c>
      <c r="AQ17" s="18">
        <v>1</v>
      </c>
      <c r="AR17" s="18">
        <v>6</v>
      </c>
      <c r="AS17" s="18">
        <v>5</v>
      </c>
      <c r="AT17" s="18">
        <v>6</v>
      </c>
      <c r="AU17" s="18">
        <v>10</v>
      </c>
      <c r="AV17" s="18">
        <v>4</v>
      </c>
      <c r="AW17" s="18">
        <v>6</v>
      </c>
      <c r="AX17" s="18">
        <v>8</v>
      </c>
      <c r="AY17" s="18">
        <v>7</v>
      </c>
      <c r="AZ17" s="18">
        <v>9</v>
      </c>
      <c r="BA17" s="18">
        <v>6</v>
      </c>
      <c r="BB17" s="18">
        <v>3</v>
      </c>
      <c r="BC17" s="18">
        <v>2</v>
      </c>
      <c r="BD17" s="18">
        <v>3</v>
      </c>
      <c r="BE17" s="18">
        <v>3</v>
      </c>
      <c r="BF17" s="18">
        <v>2</v>
      </c>
      <c r="BG17" s="18">
        <v>0</v>
      </c>
      <c r="BH17" s="18">
        <v>1</v>
      </c>
      <c r="BI17" s="18">
        <v>1</v>
      </c>
      <c r="BJ17" s="18">
        <v>5</v>
      </c>
      <c r="BK17" s="18">
        <v>9.68</v>
      </c>
      <c r="BL17" s="18">
        <v>9</v>
      </c>
      <c r="BM17" s="18">
        <v>6</v>
      </c>
      <c r="BN17" s="18">
        <v>-3.1313710000000001</v>
      </c>
      <c r="BO17" s="18">
        <v>-3.8909980000000002</v>
      </c>
      <c r="BP17" s="18">
        <v>-2.351804</v>
      </c>
      <c r="BQ17" s="18">
        <v>-2.8527360000000002</v>
      </c>
      <c r="BR17" s="18">
        <v>-2.6714470000000001</v>
      </c>
      <c r="BS17" s="18">
        <v>-1.3415820000000001</v>
      </c>
    </row>
    <row r="18" spans="1:71">
      <c r="A18" s="20">
        <v>15</v>
      </c>
      <c r="B18" s="18">
        <v>100</v>
      </c>
      <c r="C18" s="18">
        <v>1.1738999999999999</v>
      </c>
      <c r="D18" s="18">
        <v>0.25519999999999998</v>
      </c>
      <c r="E18" s="18">
        <v>38.383800000000001</v>
      </c>
      <c r="F18" s="18">
        <v>0.21160000000000001</v>
      </c>
      <c r="G18" s="18">
        <v>99.489800000000002</v>
      </c>
      <c r="H18" s="18">
        <v>0.74070000000000003</v>
      </c>
      <c r="I18" s="18">
        <v>19.600000000000001</v>
      </c>
      <c r="J18" s="18">
        <v>7</v>
      </c>
      <c r="K18" s="18">
        <v>14</v>
      </c>
      <c r="L18" s="18">
        <v>21</v>
      </c>
      <c r="M18" s="18">
        <v>9</v>
      </c>
      <c r="N18" s="18">
        <v>15</v>
      </c>
      <c r="O18" s="18">
        <v>9</v>
      </c>
      <c r="P18" s="18">
        <v>7</v>
      </c>
      <c r="Q18" s="18">
        <v>13</v>
      </c>
      <c r="R18" s="18">
        <v>9</v>
      </c>
      <c r="S18" s="18">
        <v>10</v>
      </c>
      <c r="T18" s="18">
        <v>10</v>
      </c>
      <c r="U18" s="18">
        <v>11</v>
      </c>
      <c r="V18" s="18">
        <v>7</v>
      </c>
      <c r="W18" s="18">
        <v>2</v>
      </c>
      <c r="X18" s="18">
        <v>1</v>
      </c>
      <c r="Y18" s="18">
        <v>2</v>
      </c>
      <c r="Z18" s="18">
        <v>5</v>
      </c>
      <c r="AA18" s="18">
        <v>5</v>
      </c>
      <c r="AB18" s="18">
        <v>11</v>
      </c>
      <c r="AC18" s="18">
        <v>6</v>
      </c>
      <c r="AD18" s="18">
        <v>8</v>
      </c>
      <c r="AE18" s="18">
        <v>14</v>
      </c>
      <c r="AF18" s="18">
        <v>0</v>
      </c>
      <c r="AG18" s="18">
        <v>7</v>
      </c>
      <c r="AH18" s="18">
        <v>9</v>
      </c>
      <c r="AI18" s="18">
        <v>6</v>
      </c>
      <c r="AJ18" s="18">
        <v>5</v>
      </c>
      <c r="AK18" s="18">
        <v>6</v>
      </c>
      <c r="AL18" s="18">
        <v>3</v>
      </c>
      <c r="AM18" s="18">
        <v>4</v>
      </c>
      <c r="AN18" s="18">
        <v>6</v>
      </c>
      <c r="AO18" s="18">
        <v>0</v>
      </c>
      <c r="AP18" s="18">
        <v>0</v>
      </c>
      <c r="AQ18" s="18">
        <v>0</v>
      </c>
      <c r="AR18" s="18">
        <v>3</v>
      </c>
      <c r="AS18" s="18">
        <v>8</v>
      </c>
      <c r="AT18" s="18">
        <v>7</v>
      </c>
      <c r="AU18" s="18">
        <v>11</v>
      </c>
      <c r="AV18" s="18">
        <v>9</v>
      </c>
      <c r="AW18" s="18">
        <v>9</v>
      </c>
      <c r="AX18" s="18">
        <v>9</v>
      </c>
      <c r="AY18" s="18">
        <v>5</v>
      </c>
      <c r="AZ18" s="18">
        <v>7</v>
      </c>
      <c r="BA18" s="18">
        <v>5</v>
      </c>
      <c r="BB18" s="18">
        <v>4</v>
      </c>
      <c r="BC18" s="18">
        <v>1</v>
      </c>
      <c r="BD18" s="18">
        <v>1</v>
      </c>
      <c r="BE18" s="18">
        <v>0</v>
      </c>
      <c r="BF18" s="18">
        <v>2</v>
      </c>
      <c r="BG18" s="18">
        <v>2</v>
      </c>
      <c r="BH18" s="18">
        <v>0</v>
      </c>
      <c r="BI18" s="18">
        <v>1</v>
      </c>
      <c r="BJ18" s="18">
        <v>6</v>
      </c>
      <c r="BK18" s="18">
        <v>9.56</v>
      </c>
      <c r="BL18" s="18">
        <v>8</v>
      </c>
      <c r="BM18" s="18">
        <v>6</v>
      </c>
      <c r="BN18" s="18">
        <v>-3.8019189999999998</v>
      </c>
      <c r="BO18" s="18">
        <v>-4.2663019999999996</v>
      </c>
      <c r="BP18" s="18">
        <v>-3.7843</v>
      </c>
      <c r="BQ18" s="18">
        <v>-2.3850099999999999</v>
      </c>
      <c r="BR18" s="18">
        <v>-2.5206469999999999</v>
      </c>
      <c r="BS18" s="18">
        <v>-1.09256</v>
      </c>
    </row>
    <row r="19" spans="1:71">
      <c r="A19" s="17">
        <v>16</v>
      </c>
      <c r="B19" s="18">
        <v>100</v>
      </c>
      <c r="C19" s="18">
        <v>0.81159999999999999</v>
      </c>
      <c r="D19" s="18">
        <v>0.27629999999999999</v>
      </c>
      <c r="E19" s="18">
        <v>41.414099999999998</v>
      </c>
      <c r="F19" s="18">
        <v>0.25690000000000002</v>
      </c>
      <c r="G19" s="18">
        <v>79.591800000000006</v>
      </c>
      <c r="H19" s="18">
        <v>1.5918000000000001</v>
      </c>
      <c r="I19" s="18">
        <v>16.5</v>
      </c>
      <c r="J19" s="18">
        <v>16</v>
      </c>
      <c r="K19" s="18">
        <v>16</v>
      </c>
      <c r="L19" s="18">
        <v>32</v>
      </c>
      <c r="M19" s="18">
        <v>10</v>
      </c>
      <c r="N19" s="18">
        <v>7</v>
      </c>
      <c r="O19" s="18">
        <v>14</v>
      </c>
      <c r="P19" s="18">
        <v>12</v>
      </c>
      <c r="Q19" s="18">
        <v>11</v>
      </c>
      <c r="R19" s="18">
        <v>9</v>
      </c>
      <c r="S19" s="18">
        <v>9</v>
      </c>
      <c r="T19" s="18">
        <v>9</v>
      </c>
      <c r="U19" s="18">
        <v>8</v>
      </c>
      <c r="V19" s="18">
        <v>11</v>
      </c>
      <c r="W19" s="18">
        <v>4</v>
      </c>
      <c r="X19" s="18">
        <v>2</v>
      </c>
      <c r="Y19" s="18">
        <v>1</v>
      </c>
      <c r="Z19" s="18">
        <v>1</v>
      </c>
      <c r="AA19" s="18">
        <v>2</v>
      </c>
      <c r="AB19" s="18">
        <v>4</v>
      </c>
      <c r="AC19" s="18">
        <v>8</v>
      </c>
      <c r="AD19" s="18">
        <v>11</v>
      </c>
      <c r="AE19" s="18">
        <v>16</v>
      </c>
      <c r="AF19" s="18">
        <v>0</v>
      </c>
      <c r="AG19" s="18">
        <v>16</v>
      </c>
      <c r="AH19" s="18">
        <v>14</v>
      </c>
      <c r="AI19" s="18">
        <v>6</v>
      </c>
      <c r="AJ19" s="18">
        <v>2</v>
      </c>
      <c r="AK19" s="18">
        <v>4</v>
      </c>
      <c r="AL19" s="18">
        <v>4</v>
      </c>
      <c r="AM19" s="18">
        <v>3</v>
      </c>
      <c r="AN19" s="18">
        <v>0</v>
      </c>
      <c r="AO19" s="18">
        <v>2</v>
      </c>
      <c r="AP19" s="18">
        <v>0</v>
      </c>
      <c r="AQ19" s="18">
        <v>1</v>
      </c>
      <c r="AR19" s="18">
        <v>4</v>
      </c>
      <c r="AS19" s="18">
        <v>3</v>
      </c>
      <c r="AT19" s="18">
        <v>8</v>
      </c>
      <c r="AU19" s="18">
        <v>6</v>
      </c>
      <c r="AV19" s="18">
        <v>13</v>
      </c>
      <c r="AW19" s="18">
        <v>4</v>
      </c>
      <c r="AX19" s="18">
        <v>5</v>
      </c>
      <c r="AY19" s="18">
        <v>10</v>
      </c>
      <c r="AZ19" s="18">
        <v>10</v>
      </c>
      <c r="BA19" s="18">
        <v>7</v>
      </c>
      <c r="BB19" s="18">
        <v>5</v>
      </c>
      <c r="BC19" s="18">
        <v>2</v>
      </c>
      <c r="BD19" s="18">
        <v>4</v>
      </c>
      <c r="BE19" s="18">
        <v>2</v>
      </c>
      <c r="BF19" s="18">
        <v>1</v>
      </c>
      <c r="BG19" s="18">
        <v>1</v>
      </c>
      <c r="BH19" s="18">
        <v>0</v>
      </c>
      <c r="BI19" s="18">
        <v>0</v>
      </c>
      <c r="BJ19" s="18">
        <v>4</v>
      </c>
      <c r="BK19" s="18">
        <v>9.76</v>
      </c>
      <c r="BL19" s="18">
        <v>10</v>
      </c>
      <c r="BM19" s="18">
        <v>7</v>
      </c>
      <c r="BN19" s="18">
        <v>-3.7357469999999999</v>
      </c>
      <c r="BO19" s="18">
        <v>-3.7897539999999998</v>
      </c>
      <c r="BP19" s="18">
        <v>-3.1631469999999999</v>
      </c>
      <c r="BQ19" s="18">
        <v>-3.7597710000000002</v>
      </c>
      <c r="BR19" s="18">
        <v>-2.4236719999999998</v>
      </c>
      <c r="BS19" s="18">
        <v>-3.0306320000000002</v>
      </c>
    </row>
    <row r="20" spans="1:71">
      <c r="A20" s="20">
        <v>17</v>
      </c>
      <c r="B20" s="18">
        <v>100</v>
      </c>
      <c r="C20" s="18">
        <v>0.61050000000000004</v>
      </c>
      <c r="D20" s="18">
        <v>0.25629999999999997</v>
      </c>
      <c r="E20" s="18">
        <v>38.383800000000001</v>
      </c>
      <c r="F20" s="18">
        <v>0.2432</v>
      </c>
      <c r="G20" s="18">
        <v>97.959199999999996</v>
      </c>
      <c r="H20" s="18">
        <v>0.93479999999999996</v>
      </c>
      <c r="I20" s="18">
        <v>13.86</v>
      </c>
      <c r="J20" s="18">
        <v>6</v>
      </c>
      <c r="K20" s="18">
        <v>7</v>
      </c>
      <c r="L20" s="18">
        <v>13</v>
      </c>
      <c r="M20" s="18">
        <v>9</v>
      </c>
      <c r="N20" s="18">
        <v>12</v>
      </c>
      <c r="O20" s="18">
        <v>9</v>
      </c>
      <c r="P20" s="18">
        <v>13</v>
      </c>
      <c r="Q20" s="18">
        <v>7</v>
      </c>
      <c r="R20" s="18">
        <v>10</v>
      </c>
      <c r="S20" s="18">
        <v>11</v>
      </c>
      <c r="T20" s="18">
        <v>9</v>
      </c>
      <c r="U20" s="18">
        <v>9</v>
      </c>
      <c r="V20" s="18">
        <v>11</v>
      </c>
      <c r="W20" s="18">
        <v>0</v>
      </c>
      <c r="X20" s="18">
        <v>3</v>
      </c>
      <c r="Y20" s="18">
        <v>3</v>
      </c>
      <c r="Z20" s="18">
        <v>8</v>
      </c>
      <c r="AA20" s="18">
        <v>5</v>
      </c>
      <c r="AB20" s="18">
        <v>8</v>
      </c>
      <c r="AC20" s="18">
        <v>8</v>
      </c>
      <c r="AD20" s="18">
        <v>3</v>
      </c>
      <c r="AE20" s="18">
        <v>7</v>
      </c>
      <c r="AF20" s="18">
        <v>1</v>
      </c>
      <c r="AG20" s="18">
        <v>6</v>
      </c>
      <c r="AH20" s="18">
        <v>17</v>
      </c>
      <c r="AI20" s="18">
        <v>10</v>
      </c>
      <c r="AJ20" s="18">
        <v>4</v>
      </c>
      <c r="AK20" s="18">
        <v>8</v>
      </c>
      <c r="AL20" s="18">
        <v>6</v>
      </c>
      <c r="AM20" s="18">
        <v>0</v>
      </c>
      <c r="AN20" s="18">
        <v>2</v>
      </c>
      <c r="AO20" s="18">
        <v>1</v>
      </c>
      <c r="AP20" s="18">
        <v>1</v>
      </c>
      <c r="AQ20" s="18">
        <v>0</v>
      </c>
      <c r="AR20" s="18">
        <v>0</v>
      </c>
      <c r="AS20" s="18">
        <v>4</v>
      </c>
      <c r="AT20" s="18">
        <v>6</v>
      </c>
      <c r="AU20" s="18">
        <v>7</v>
      </c>
      <c r="AV20" s="18">
        <v>7</v>
      </c>
      <c r="AW20" s="18">
        <v>11</v>
      </c>
      <c r="AX20" s="18">
        <v>9</v>
      </c>
      <c r="AY20" s="18">
        <v>11</v>
      </c>
      <c r="AZ20" s="18">
        <v>3</v>
      </c>
      <c r="BA20" s="18">
        <v>11</v>
      </c>
      <c r="BB20" s="18">
        <v>4</v>
      </c>
      <c r="BC20" s="18">
        <v>4</v>
      </c>
      <c r="BD20" s="18">
        <v>3</v>
      </c>
      <c r="BE20" s="18">
        <v>4</v>
      </c>
      <c r="BF20" s="18">
        <v>2</v>
      </c>
      <c r="BG20" s="18">
        <v>0</v>
      </c>
      <c r="BH20" s="18">
        <v>1</v>
      </c>
      <c r="BI20" s="18">
        <v>0</v>
      </c>
      <c r="BJ20" s="18">
        <v>2</v>
      </c>
      <c r="BK20" s="18">
        <v>10</v>
      </c>
      <c r="BL20" s="18">
        <v>9.5</v>
      </c>
      <c r="BM20" s="18" t="s">
        <v>26</v>
      </c>
      <c r="BN20" s="18">
        <v>-3.342352</v>
      </c>
      <c r="BO20" s="18">
        <v>-4.0429779999999997</v>
      </c>
      <c r="BP20" s="18">
        <v>-4.506278</v>
      </c>
      <c r="BQ20" s="18">
        <v>-3.6834389999999999</v>
      </c>
      <c r="BR20" s="18">
        <v>-3.3985059999999998</v>
      </c>
      <c r="BS20" s="18">
        <v>-3.1545839999999998</v>
      </c>
    </row>
    <row r="21" spans="1:71">
      <c r="A21" s="20">
        <v>18</v>
      </c>
      <c r="B21" s="18">
        <v>100</v>
      </c>
      <c r="C21" s="18">
        <v>1.5834999999999999</v>
      </c>
      <c r="D21" s="18">
        <v>0.24970000000000001</v>
      </c>
      <c r="E21" s="18">
        <v>37.373699999999999</v>
      </c>
      <c r="F21" s="18">
        <v>0.28489999999999999</v>
      </c>
      <c r="G21" s="18">
        <v>108.6735</v>
      </c>
      <c r="H21" s="18">
        <v>0.69389999999999996</v>
      </c>
      <c r="I21" s="18">
        <v>23.5</v>
      </c>
      <c r="J21" s="18">
        <v>7</v>
      </c>
      <c r="K21" s="18">
        <v>6</v>
      </c>
      <c r="L21" s="18">
        <v>13</v>
      </c>
      <c r="M21" s="18">
        <v>14</v>
      </c>
      <c r="N21" s="18">
        <v>8</v>
      </c>
      <c r="O21" s="18">
        <v>11</v>
      </c>
      <c r="P21" s="18">
        <v>9</v>
      </c>
      <c r="Q21" s="18">
        <v>10</v>
      </c>
      <c r="R21" s="18">
        <v>6</v>
      </c>
      <c r="S21" s="18">
        <v>9</v>
      </c>
      <c r="T21" s="18">
        <v>15</v>
      </c>
      <c r="U21" s="18">
        <v>7</v>
      </c>
      <c r="V21" s="18">
        <v>11</v>
      </c>
      <c r="W21" s="18">
        <v>1</v>
      </c>
      <c r="X21" s="18">
        <v>3</v>
      </c>
      <c r="Y21" s="18">
        <v>6</v>
      </c>
      <c r="Z21" s="18">
        <v>7</v>
      </c>
      <c r="AA21" s="18">
        <v>6</v>
      </c>
      <c r="AB21" s="18">
        <v>3</v>
      </c>
      <c r="AC21" s="18">
        <v>7</v>
      </c>
      <c r="AD21" s="18">
        <v>6</v>
      </c>
      <c r="AE21" s="18">
        <v>6</v>
      </c>
      <c r="AF21" s="18">
        <v>4</v>
      </c>
      <c r="AG21" s="18">
        <v>7</v>
      </c>
      <c r="AH21" s="18">
        <v>10</v>
      </c>
      <c r="AI21" s="18">
        <v>9</v>
      </c>
      <c r="AJ21" s="18">
        <v>6</v>
      </c>
      <c r="AK21" s="18">
        <v>7</v>
      </c>
      <c r="AL21" s="18">
        <v>6</v>
      </c>
      <c r="AM21" s="18">
        <v>2</v>
      </c>
      <c r="AN21" s="18">
        <v>1</v>
      </c>
      <c r="AO21" s="18">
        <v>3</v>
      </c>
      <c r="AP21" s="18">
        <v>4</v>
      </c>
      <c r="AQ21" s="18">
        <v>4</v>
      </c>
      <c r="AR21" s="18">
        <v>3</v>
      </c>
      <c r="AS21" s="18">
        <v>8</v>
      </c>
      <c r="AT21" s="18">
        <v>9</v>
      </c>
      <c r="AU21" s="18">
        <v>10</v>
      </c>
      <c r="AV21" s="18">
        <v>6</v>
      </c>
      <c r="AW21" s="18">
        <v>7</v>
      </c>
      <c r="AX21" s="18">
        <v>5</v>
      </c>
      <c r="AY21" s="18">
        <v>8</v>
      </c>
      <c r="AZ21" s="18">
        <v>3</v>
      </c>
      <c r="BA21" s="18">
        <v>3</v>
      </c>
      <c r="BB21" s="18">
        <v>3</v>
      </c>
      <c r="BC21" s="18">
        <v>2</v>
      </c>
      <c r="BD21" s="18">
        <v>2</v>
      </c>
      <c r="BE21" s="18">
        <v>2</v>
      </c>
      <c r="BF21" s="18">
        <v>1</v>
      </c>
      <c r="BG21" s="18">
        <v>2</v>
      </c>
      <c r="BH21" s="18">
        <v>1</v>
      </c>
      <c r="BI21" s="18">
        <v>0</v>
      </c>
      <c r="BJ21" s="18">
        <v>7</v>
      </c>
      <c r="BK21" s="18">
        <v>9.48</v>
      </c>
      <c r="BL21" s="18">
        <v>8</v>
      </c>
      <c r="BM21" s="18">
        <v>6</v>
      </c>
      <c r="BN21" s="18">
        <v>-2.4329710000000002</v>
      </c>
      <c r="BO21" s="18">
        <v>-2.695929</v>
      </c>
      <c r="BP21" s="18">
        <v>-2.8188559999999998</v>
      </c>
      <c r="BQ21" s="18">
        <v>-1.50929</v>
      </c>
      <c r="BR21" s="18">
        <v>-1.273841</v>
      </c>
      <c r="BS21" s="18">
        <v>-0.37224800000000002</v>
      </c>
    </row>
    <row r="22" spans="1:71">
      <c r="A22" s="17" t="s">
        <v>38</v>
      </c>
      <c r="B22" s="18">
        <v>100</v>
      </c>
      <c r="C22" s="18">
        <v>1.4594</v>
      </c>
      <c r="D22" s="18">
        <v>0.24260000000000001</v>
      </c>
      <c r="E22" s="18">
        <v>36.363599999999998</v>
      </c>
      <c r="F22" s="18">
        <v>0.21299999999999999</v>
      </c>
      <c r="G22" s="18">
        <v>91.836699999999993</v>
      </c>
      <c r="H22" s="18">
        <v>1</v>
      </c>
      <c r="I22" s="18">
        <v>21</v>
      </c>
      <c r="J22" s="18">
        <v>10</v>
      </c>
      <c r="K22" s="18">
        <v>12</v>
      </c>
      <c r="L22" s="18">
        <v>22</v>
      </c>
      <c r="M22" s="18">
        <v>9</v>
      </c>
      <c r="N22" s="18">
        <v>8</v>
      </c>
      <c r="O22" s="18">
        <v>10</v>
      </c>
      <c r="P22" s="18">
        <v>11</v>
      </c>
      <c r="Q22" s="18">
        <v>8</v>
      </c>
      <c r="R22" s="18">
        <v>15</v>
      </c>
      <c r="S22" s="18">
        <v>13</v>
      </c>
      <c r="T22" s="18">
        <v>12</v>
      </c>
      <c r="U22" s="18">
        <v>6</v>
      </c>
      <c r="V22" s="18">
        <v>8</v>
      </c>
      <c r="W22" s="18">
        <v>1</v>
      </c>
      <c r="X22" s="18">
        <v>0</v>
      </c>
      <c r="Y22" s="18">
        <v>3</v>
      </c>
      <c r="Z22" s="18">
        <v>3</v>
      </c>
      <c r="AA22" s="18">
        <v>3</v>
      </c>
      <c r="AB22" s="18">
        <v>4</v>
      </c>
      <c r="AC22" s="18">
        <v>6</v>
      </c>
      <c r="AD22" s="18">
        <v>19</v>
      </c>
      <c r="AE22" s="18">
        <v>12</v>
      </c>
      <c r="AF22" s="18">
        <v>4</v>
      </c>
      <c r="AG22" s="18">
        <v>10</v>
      </c>
      <c r="AH22" s="18">
        <v>11</v>
      </c>
      <c r="AI22" s="18">
        <v>9</v>
      </c>
      <c r="AJ22" s="18">
        <v>3</v>
      </c>
      <c r="AK22" s="18">
        <v>4</v>
      </c>
      <c r="AL22" s="18">
        <v>2</v>
      </c>
      <c r="AM22" s="18">
        <v>4</v>
      </c>
      <c r="AN22" s="18">
        <v>2</v>
      </c>
      <c r="AO22" s="18">
        <v>0</v>
      </c>
      <c r="AP22" s="18">
        <v>4</v>
      </c>
      <c r="AQ22" s="18">
        <v>3</v>
      </c>
      <c r="AR22" s="18">
        <v>2</v>
      </c>
      <c r="AS22" s="18">
        <v>7</v>
      </c>
      <c r="AT22" s="18">
        <v>6</v>
      </c>
      <c r="AU22" s="18">
        <v>10</v>
      </c>
      <c r="AV22" s="18">
        <v>10</v>
      </c>
      <c r="AW22" s="18">
        <v>7</v>
      </c>
      <c r="AX22" s="18">
        <v>8</v>
      </c>
      <c r="AY22" s="18">
        <v>3</v>
      </c>
      <c r="AZ22" s="18">
        <v>5</v>
      </c>
      <c r="BA22" s="18">
        <v>6</v>
      </c>
      <c r="BB22" s="18">
        <v>2</v>
      </c>
      <c r="BC22" s="18">
        <v>3</v>
      </c>
      <c r="BD22" s="18">
        <v>0</v>
      </c>
      <c r="BE22" s="18">
        <v>4</v>
      </c>
      <c r="BF22" s="18">
        <v>2</v>
      </c>
      <c r="BG22" s="18">
        <v>1</v>
      </c>
      <c r="BH22" s="18">
        <v>1</v>
      </c>
      <c r="BI22" s="18">
        <v>1</v>
      </c>
      <c r="BJ22" s="18">
        <v>5</v>
      </c>
      <c r="BK22" s="18">
        <v>9.27</v>
      </c>
      <c r="BL22" s="18">
        <v>8</v>
      </c>
      <c r="BM22" s="18" t="s">
        <v>70</v>
      </c>
      <c r="BN22" s="18">
        <v>-2.410876</v>
      </c>
      <c r="BO22" s="18">
        <v>-3.0670639999999998</v>
      </c>
      <c r="BP22" s="18">
        <v>-3.6133199999999999</v>
      </c>
      <c r="BQ22" s="18">
        <v>-2.5238109999999998</v>
      </c>
      <c r="BR22" s="18">
        <v>-2.233724</v>
      </c>
      <c r="BS22" s="18">
        <v>-1.119953</v>
      </c>
    </row>
    <row r="23" spans="1:71">
      <c r="A23" s="20">
        <v>20</v>
      </c>
      <c r="B23" s="18">
        <v>100</v>
      </c>
      <c r="C23" s="18">
        <v>0.58309999999999995</v>
      </c>
      <c r="D23" s="18">
        <v>0.28139999999999998</v>
      </c>
      <c r="E23" s="18">
        <v>41.414099999999998</v>
      </c>
      <c r="F23" s="18">
        <v>0.27279999999999999</v>
      </c>
      <c r="G23" s="18">
        <v>87.244900000000001</v>
      </c>
      <c r="H23" s="18">
        <v>1.32</v>
      </c>
      <c r="I23" s="18">
        <v>19.399999999999999</v>
      </c>
      <c r="J23" s="18">
        <v>19</v>
      </c>
      <c r="K23" s="18">
        <v>14</v>
      </c>
      <c r="L23" s="18">
        <v>33</v>
      </c>
      <c r="M23" s="18">
        <v>11</v>
      </c>
      <c r="N23" s="18">
        <v>7</v>
      </c>
      <c r="O23" s="18">
        <v>11</v>
      </c>
      <c r="P23" s="18">
        <v>8</v>
      </c>
      <c r="Q23" s="18">
        <v>12</v>
      </c>
      <c r="R23" s="18">
        <v>9</v>
      </c>
      <c r="S23" s="18">
        <v>10</v>
      </c>
      <c r="T23" s="18">
        <v>12</v>
      </c>
      <c r="U23" s="18">
        <v>9</v>
      </c>
      <c r="V23" s="18">
        <v>11</v>
      </c>
      <c r="W23" s="18">
        <v>0</v>
      </c>
      <c r="X23" s="18">
        <v>3</v>
      </c>
      <c r="Y23" s="18">
        <v>3</v>
      </c>
      <c r="Z23" s="18">
        <v>5</v>
      </c>
      <c r="AA23" s="18">
        <v>3</v>
      </c>
      <c r="AB23" s="18">
        <v>2</v>
      </c>
      <c r="AC23" s="18">
        <v>9</v>
      </c>
      <c r="AD23" s="18">
        <v>9</v>
      </c>
      <c r="AE23" s="18">
        <v>14</v>
      </c>
      <c r="AF23" s="18">
        <v>1</v>
      </c>
      <c r="AG23" s="18">
        <v>19</v>
      </c>
      <c r="AH23" s="18">
        <v>9</v>
      </c>
      <c r="AI23" s="18">
        <v>5</v>
      </c>
      <c r="AJ23" s="18">
        <v>6</v>
      </c>
      <c r="AK23" s="18">
        <v>3</v>
      </c>
      <c r="AL23" s="18">
        <v>3</v>
      </c>
      <c r="AM23" s="18">
        <v>2</v>
      </c>
      <c r="AN23" s="18">
        <v>2</v>
      </c>
      <c r="AO23" s="18">
        <v>2</v>
      </c>
      <c r="AP23" s="18">
        <v>1</v>
      </c>
      <c r="AQ23" s="18">
        <v>1</v>
      </c>
      <c r="AR23" s="18">
        <v>2</v>
      </c>
      <c r="AS23" s="18">
        <v>4</v>
      </c>
      <c r="AT23" s="18">
        <v>6</v>
      </c>
      <c r="AU23" s="18">
        <v>6</v>
      </c>
      <c r="AV23" s="18">
        <v>13</v>
      </c>
      <c r="AW23" s="18">
        <v>13</v>
      </c>
      <c r="AX23" s="18">
        <v>12</v>
      </c>
      <c r="AY23" s="18">
        <v>4</v>
      </c>
      <c r="AZ23" s="18">
        <v>5</v>
      </c>
      <c r="BA23" s="18">
        <v>4</v>
      </c>
      <c r="BB23" s="18">
        <v>5</v>
      </c>
      <c r="BC23" s="18">
        <v>2</v>
      </c>
      <c r="BD23" s="18">
        <v>3</v>
      </c>
      <c r="BE23" s="18">
        <v>2</v>
      </c>
      <c r="BF23" s="18">
        <v>1</v>
      </c>
      <c r="BG23" s="18">
        <v>1</v>
      </c>
      <c r="BH23" s="18">
        <v>2</v>
      </c>
      <c r="BI23" s="18">
        <v>0</v>
      </c>
      <c r="BJ23" s="18">
        <v>3</v>
      </c>
      <c r="BK23" s="18">
        <v>9.5399999999999991</v>
      </c>
      <c r="BL23" s="18">
        <v>8</v>
      </c>
      <c r="BM23" s="18" t="s">
        <v>42</v>
      </c>
      <c r="BN23" s="18">
        <v>-3.3350010000000001</v>
      </c>
      <c r="BO23" s="18">
        <v>-3.725549</v>
      </c>
      <c r="BP23" s="18">
        <v>-3.728529</v>
      </c>
      <c r="BQ23" s="18">
        <v>-3.4614699999999998</v>
      </c>
      <c r="BR23" s="18">
        <v>-3.0521289999999999</v>
      </c>
      <c r="BS23" s="18">
        <v>-3.2551510000000001</v>
      </c>
    </row>
    <row r="24" spans="1:71">
      <c r="A24" s="20">
        <v>21</v>
      </c>
      <c r="B24" s="18">
        <v>100</v>
      </c>
      <c r="C24" s="18">
        <v>1.8593999999999999</v>
      </c>
      <c r="D24" s="18">
        <v>0.27350000000000002</v>
      </c>
      <c r="E24" s="18">
        <v>41.414099999999998</v>
      </c>
      <c r="F24" s="18">
        <v>0.24390000000000001</v>
      </c>
      <c r="G24" s="18">
        <v>82.653099999999995</v>
      </c>
      <c r="H24" s="18">
        <v>1.3061</v>
      </c>
      <c r="I24" s="18">
        <v>21.67</v>
      </c>
      <c r="J24" s="18">
        <v>15</v>
      </c>
      <c r="K24" s="18">
        <v>11</v>
      </c>
      <c r="L24" s="18">
        <v>26</v>
      </c>
      <c r="M24" s="18">
        <v>14</v>
      </c>
      <c r="N24" s="18">
        <v>12</v>
      </c>
      <c r="O24" s="18">
        <v>11</v>
      </c>
      <c r="P24" s="18">
        <v>13</v>
      </c>
      <c r="Q24" s="18">
        <v>12</v>
      </c>
      <c r="R24" s="18">
        <v>6</v>
      </c>
      <c r="S24" s="18">
        <v>5</v>
      </c>
      <c r="T24" s="18">
        <v>9</v>
      </c>
      <c r="U24" s="18">
        <v>8</v>
      </c>
      <c r="V24" s="18">
        <v>10</v>
      </c>
      <c r="W24" s="18">
        <v>1</v>
      </c>
      <c r="X24" s="18">
        <v>1</v>
      </c>
      <c r="Y24" s="18">
        <v>3</v>
      </c>
      <c r="Z24" s="18">
        <v>8</v>
      </c>
      <c r="AA24" s="18">
        <v>1</v>
      </c>
      <c r="AB24" s="18">
        <v>6</v>
      </c>
      <c r="AC24" s="18">
        <v>11</v>
      </c>
      <c r="AD24" s="18">
        <v>4</v>
      </c>
      <c r="AE24" s="18">
        <v>11</v>
      </c>
      <c r="AF24" s="18">
        <v>3</v>
      </c>
      <c r="AG24" s="18">
        <v>15</v>
      </c>
      <c r="AH24" s="18">
        <v>8</v>
      </c>
      <c r="AI24" s="18">
        <v>7</v>
      </c>
      <c r="AJ24" s="18">
        <v>7</v>
      </c>
      <c r="AK24" s="18">
        <v>5</v>
      </c>
      <c r="AL24" s="18">
        <v>4</v>
      </c>
      <c r="AM24" s="18">
        <v>2</v>
      </c>
      <c r="AN24" s="18">
        <v>3</v>
      </c>
      <c r="AO24" s="18">
        <v>0</v>
      </c>
      <c r="AP24" s="18">
        <v>3</v>
      </c>
      <c r="AQ24" s="18">
        <v>1</v>
      </c>
      <c r="AR24" s="18">
        <v>5</v>
      </c>
      <c r="AS24" s="18">
        <v>7</v>
      </c>
      <c r="AT24" s="18">
        <v>7</v>
      </c>
      <c r="AU24" s="18">
        <v>8</v>
      </c>
      <c r="AV24" s="18">
        <v>8</v>
      </c>
      <c r="AW24" s="18">
        <v>10</v>
      </c>
      <c r="AX24" s="18">
        <v>3</v>
      </c>
      <c r="AY24" s="18">
        <v>5</v>
      </c>
      <c r="AZ24" s="18">
        <v>4</v>
      </c>
      <c r="BA24" s="18">
        <v>5</v>
      </c>
      <c r="BB24" s="18">
        <v>5</v>
      </c>
      <c r="BC24" s="18">
        <v>2</v>
      </c>
      <c r="BD24" s="18">
        <v>4</v>
      </c>
      <c r="BE24" s="18">
        <v>3</v>
      </c>
      <c r="BF24" s="18">
        <v>3</v>
      </c>
      <c r="BG24" s="18">
        <v>3</v>
      </c>
      <c r="BH24" s="18">
        <v>1</v>
      </c>
      <c r="BI24" s="18">
        <v>1</v>
      </c>
      <c r="BJ24" s="18">
        <v>2</v>
      </c>
      <c r="BK24" s="18">
        <v>9.59</v>
      </c>
      <c r="BL24" s="18">
        <v>8</v>
      </c>
      <c r="BM24" s="18">
        <v>8</v>
      </c>
      <c r="BN24" s="18">
        <v>-2.8160400000000001</v>
      </c>
      <c r="BO24" s="18">
        <v>-3.7783069999999999</v>
      </c>
      <c r="BP24" s="18">
        <v>-2.767471</v>
      </c>
      <c r="BQ24" s="18">
        <v>-2.2269559999999999</v>
      </c>
      <c r="BR24" s="18">
        <v>-2.2957019999999999</v>
      </c>
      <c r="BS24" s="18">
        <v>-1.8452500000000001</v>
      </c>
    </row>
    <row r="25" spans="1:71">
      <c r="A25" s="17">
        <v>22</v>
      </c>
      <c r="B25" s="18">
        <v>100</v>
      </c>
      <c r="C25" s="18">
        <v>1.7532000000000001</v>
      </c>
      <c r="D25" s="18">
        <v>0.29599999999999999</v>
      </c>
      <c r="E25" s="18">
        <v>43.4343</v>
      </c>
      <c r="F25" s="18">
        <v>0.25230000000000002</v>
      </c>
      <c r="G25" s="18">
        <v>107.1429</v>
      </c>
      <c r="H25" s="18">
        <v>0.74070000000000003</v>
      </c>
      <c r="I25" s="18">
        <v>24.25</v>
      </c>
      <c r="J25" s="18">
        <v>14</v>
      </c>
      <c r="K25" s="18">
        <v>12</v>
      </c>
      <c r="L25" s="18">
        <v>26</v>
      </c>
      <c r="M25" s="18">
        <v>14</v>
      </c>
      <c r="N25" s="18">
        <v>14</v>
      </c>
      <c r="O25" s="18">
        <v>13</v>
      </c>
      <c r="P25" s="18">
        <v>7</v>
      </c>
      <c r="Q25" s="18">
        <v>6</v>
      </c>
      <c r="R25" s="18">
        <v>10</v>
      </c>
      <c r="S25" s="18">
        <v>7</v>
      </c>
      <c r="T25" s="18">
        <v>10</v>
      </c>
      <c r="U25" s="18">
        <v>11</v>
      </c>
      <c r="V25" s="18">
        <v>8</v>
      </c>
      <c r="W25" s="18">
        <v>0</v>
      </c>
      <c r="X25" s="18">
        <v>4</v>
      </c>
      <c r="Y25" s="18">
        <v>6</v>
      </c>
      <c r="Z25" s="18">
        <v>3</v>
      </c>
      <c r="AA25" s="18">
        <v>7</v>
      </c>
      <c r="AB25" s="18">
        <v>4</v>
      </c>
      <c r="AC25" s="18">
        <v>3</v>
      </c>
      <c r="AD25" s="18">
        <v>13</v>
      </c>
      <c r="AE25" s="18">
        <v>12</v>
      </c>
      <c r="AF25" s="18">
        <v>1</v>
      </c>
      <c r="AG25" s="18">
        <v>14</v>
      </c>
      <c r="AH25" s="18">
        <v>4</v>
      </c>
      <c r="AI25" s="18">
        <v>4</v>
      </c>
      <c r="AJ25" s="18">
        <v>6</v>
      </c>
      <c r="AK25" s="18">
        <v>4</v>
      </c>
      <c r="AL25" s="18">
        <v>4</v>
      </c>
      <c r="AM25" s="18">
        <v>4</v>
      </c>
      <c r="AN25" s="18">
        <v>3</v>
      </c>
      <c r="AO25" s="18">
        <v>4</v>
      </c>
      <c r="AP25" s="18">
        <v>1</v>
      </c>
      <c r="AQ25" s="18">
        <v>4</v>
      </c>
      <c r="AR25" s="18">
        <v>7</v>
      </c>
      <c r="AS25" s="18">
        <v>5</v>
      </c>
      <c r="AT25" s="18">
        <v>10</v>
      </c>
      <c r="AU25" s="18">
        <v>6</v>
      </c>
      <c r="AV25" s="18">
        <v>7</v>
      </c>
      <c r="AW25" s="18">
        <v>11</v>
      </c>
      <c r="AX25" s="18">
        <v>10</v>
      </c>
      <c r="AY25" s="18">
        <v>1</v>
      </c>
      <c r="AZ25" s="18">
        <v>3</v>
      </c>
      <c r="BA25" s="18">
        <v>5</v>
      </c>
      <c r="BB25" s="18">
        <v>5</v>
      </c>
      <c r="BC25" s="18">
        <v>1</v>
      </c>
      <c r="BD25" s="18">
        <v>3</v>
      </c>
      <c r="BE25" s="18">
        <v>2</v>
      </c>
      <c r="BF25" s="18">
        <v>1</v>
      </c>
      <c r="BG25" s="18">
        <v>0</v>
      </c>
      <c r="BH25" s="18">
        <v>3</v>
      </c>
      <c r="BI25" s="18">
        <v>0</v>
      </c>
      <c r="BJ25" s="18">
        <v>5</v>
      </c>
      <c r="BK25" s="18">
        <v>9.4700000000000006</v>
      </c>
      <c r="BL25" s="18">
        <v>8</v>
      </c>
      <c r="BM25" s="18">
        <v>8</v>
      </c>
      <c r="BN25" s="18">
        <v>-3.5336029999999998</v>
      </c>
      <c r="BO25" s="18">
        <v>-2.9313669999999998</v>
      </c>
      <c r="BP25" s="18">
        <v>-1.8790469999999999</v>
      </c>
      <c r="BQ25" s="18">
        <v>-2.6910859999999999</v>
      </c>
      <c r="BR25" s="18">
        <v>-0.66598199999999996</v>
      </c>
      <c r="BS25" s="18">
        <v>-1.400585</v>
      </c>
    </row>
    <row r="26" spans="1:71">
      <c r="A26" s="20">
        <v>23</v>
      </c>
      <c r="B26" s="18">
        <v>100</v>
      </c>
      <c r="C26" s="18">
        <v>3.6604000000000001</v>
      </c>
      <c r="D26" s="18">
        <v>0.28139999999999998</v>
      </c>
      <c r="E26" s="18">
        <v>41.414099999999998</v>
      </c>
      <c r="F26" s="18">
        <v>0.25850000000000001</v>
      </c>
      <c r="G26" s="18">
        <v>99.489800000000002</v>
      </c>
      <c r="H26" s="18">
        <v>0.74070000000000003</v>
      </c>
      <c r="I26" s="18">
        <v>48</v>
      </c>
      <c r="J26" s="18">
        <v>10</v>
      </c>
      <c r="K26" s="18">
        <v>18</v>
      </c>
      <c r="L26" s="18">
        <v>28</v>
      </c>
      <c r="M26" s="18">
        <v>11</v>
      </c>
      <c r="N26" s="18">
        <v>15</v>
      </c>
      <c r="O26" s="18">
        <v>14</v>
      </c>
      <c r="P26" s="18">
        <v>7</v>
      </c>
      <c r="Q26" s="18">
        <v>5</v>
      </c>
      <c r="R26" s="18">
        <v>8</v>
      </c>
      <c r="S26" s="18">
        <v>11</v>
      </c>
      <c r="T26" s="18">
        <v>12</v>
      </c>
      <c r="U26" s="18">
        <v>14</v>
      </c>
      <c r="V26" s="18">
        <v>3</v>
      </c>
      <c r="W26" s="18">
        <v>0</v>
      </c>
      <c r="X26" s="18">
        <v>3</v>
      </c>
      <c r="Y26" s="18">
        <v>2</v>
      </c>
      <c r="Z26" s="18">
        <v>6</v>
      </c>
      <c r="AA26" s="18">
        <v>7</v>
      </c>
      <c r="AB26" s="18">
        <v>7</v>
      </c>
      <c r="AC26" s="18">
        <v>4</v>
      </c>
      <c r="AD26" s="18">
        <v>5</v>
      </c>
      <c r="AE26" s="18">
        <v>18</v>
      </c>
      <c r="AF26" s="18">
        <v>2</v>
      </c>
      <c r="AG26" s="18">
        <v>10</v>
      </c>
      <c r="AH26" s="18">
        <v>7</v>
      </c>
      <c r="AI26" s="18">
        <v>6</v>
      </c>
      <c r="AJ26" s="18">
        <v>5</v>
      </c>
      <c r="AK26" s="18">
        <v>6</v>
      </c>
      <c r="AL26" s="18">
        <v>3</v>
      </c>
      <c r="AM26" s="18">
        <v>5</v>
      </c>
      <c r="AN26" s="18">
        <v>4</v>
      </c>
      <c r="AO26" s="18">
        <v>0</v>
      </c>
      <c r="AP26" s="18">
        <v>1</v>
      </c>
      <c r="AQ26" s="18">
        <v>5</v>
      </c>
      <c r="AR26" s="18">
        <v>7</v>
      </c>
      <c r="AS26" s="18">
        <v>14</v>
      </c>
      <c r="AT26" s="18">
        <v>10</v>
      </c>
      <c r="AU26" s="18">
        <v>9</v>
      </c>
      <c r="AV26" s="18">
        <v>8</v>
      </c>
      <c r="AW26" s="18">
        <v>5</v>
      </c>
      <c r="AX26" s="18">
        <v>5</v>
      </c>
      <c r="AY26" s="18">
        <v>2</v>
      </c>
      <c r="AZ26" s="18">
        <v>3</v>
      </c>
      <c r="BA26" s="18">
        <v>3</v>
      </c>
      <c r="BB26" s="18">
        <v>4</v>
      </c>
      <c r="BC26" s="18">
        <v>3</v>
      </c>
      <c r="BD26" s="18">
        <v>2</v>
      </c>
      <c r="BE26" s="18">
        <v>1</v>
      </c>
      <c r="BF26" s="18">
        <v>0</v>
      </c>
      <c r="BG26" s="18">
        <v>1</v>
      </c>
      <c r="BH26" s="18">
        <v>0</v>
      </c>
      <c r="BI26" s="18">
        <v>1</v>
      </c>
      <c r="BJ26" s="18">
        <v>6</v>
      </c>
      <c r="BK26" s="18">
        <v>9.06</v>
      </c>
      <c r="BL26" s="18">
        <v>6</v>
      </c>
      <c r="BM26" s="18">
        <v>4</v>
      </c>
      <c r="BN26" s="18">
        <v>-3.7917209999999999</v>
      </c>
      <c r="BO26" s="18">
        <v>-2.8414039999999998</v>
      </c>
      <c r="BP26" s="18">
        <v>-1.9692890000000001</v>
      </c>
      <c r="BQ26" s="18">
        <v>0.221937</v>
      </c>
      <c r="BR26" s="18">
        <v>-0.24322199999999999</v>
      </c>
      <c r="BS26" s="18">
        <v>0.918929</v>
      </c>
    </row>
    <row r="27" spans="1:71">
      <c r="A27" s="20">
        <v>24</v>
      </c>
      <c r="B27" s="18">
        <v>100</v>
      </c>
      <c r="C27" s="18">
        <v>0.87070000000000003</v>
      </c>
      <c r="D27" s="18">
        <v>0.2616</v>
      </c>
      <c r="E27" s="18">
        <v>39.393900000000002</v>
      </c>
      <c r="F27" s="18">
        <v>0.2485</v>
      </c>
      <c r="G27" s="18">
        <v>105.6122</v>
      </c>
      <c r="H27" s="18">
        <v>0.80430000000000001</v>
      </c>
      <c r="I27" s="18">
        <v>19</v>
      </c>
      <c r="J27" s="18">
        <v>11</v>
      </c>
      <c r="K27" s="18">
        <v>9</v>
      </c>
      <c r="L27" s="18">
        <v>20</v>
      </c>
      <c r="M27" s="18">
        <v>12</v>
      </c>
      <c r="N27" s="18">
        <v>6</v>
      </c>
      <c r="O27" s="18">
        <v>9</v>
      </c>
      <c r="P27" s="18">
        <v>12</v>
      </c>
      <c r="Q27" s="18">
        <v>10</v>
      </c>
      <c r="R27" s="18">
        <v>12</v>
      </c>
      <c r="S27" s="18">
        <v>8</v>
      </c>
      <c r="T27" s="18">
        <v>10</v>
      </c>
      <c r="U27" s="18">
        <v>9</v>
      </c>
      <c r="V27" s="18">
        <v>12</v>
      </c>
      <c r="W27" s="18">
        <v>3</v>
      </c>
      <c r="X27" s="18">
        <v>0</v>
      </c>
      <c r="Y27" s="18">
        <v>3</v>
      </c>
      <c r="Z27" s="18">
        <v>8</v>
      </c>
      <c r="AA27" s="18">
        <v>5</v>
      </c>
      <c r="AB27" s="18">
        <v>6</v>
      </c>
      <c r="AC27" s="18">
        <v>7</v>
      </c>
      <c r="AD27" s="18">
        <v>5</v>
      </c>
      <c r="AE27" s="18">
        <v>9</v>
      </c>
      <c r="AF27" s="18">
        <v>0</v>
      </c>
      <c r="AG27" s="18">
        <v>11</v>
      </c>
      <c r="AH27" s="18">
        <v>12</v>
      </c>
      <c r="AI27" s="18">
        <v>9</v>
      </c>
      <c r="AJ27" s="18">
        <v>8</v>
      </c>
      <c r="AK27" s="18">
        <v>5</v>
      </c>
      <c r="AL27" s="18">
        <v>1</v>
      </c>
      <c r="AM27" s="18">
        <v>6</v>
      </c>
      <c r="AN27" s="18">
        <v>0</v>
      </c>
      <c r="AO27" s="18">
        <v>2</v>
      </c>
      <c r="AP27" s="18">
        <v>0</v>
      </c>
      <c r="AQ27" s="18">
        <v>2</v>
      </c>
      <c r="AR27" s="18">
        <v>6</v>
      </c>
      <c r="AS27" s="18">
        <v>7</v>
      </c>
      <c r="AT27" s="18">
        <v>11</v>
      </c>
      <c r="AU27" s="18">
        <v>12</v>
      </c>
      <c r="AV27" s="18">
        <v>13</v>
      </c>
      <c r="AW27" s="18">
        <v>2</v>
      </c>
      <c r="AX27" s="18">
        <v>5</v>
      </c>
      <c r="AY27" s="18">
        <v>3</v>
      </c>
      <c r="AZ27" s="18">
        <v>1</v>
      </c>
      <c r="BA27" s="18">
        <v>2</v>
      </c>
      <c r="BB27" s="18">
        <v>5</v>
      </c>
      <c r="BC27" s="18">
        <v>2</v>
      </c>
      <c r="BD27" s="18">
        <v>6</v>
      </c>
      <c r="BE27" s="18">
        <v>0</v>
      </c>
      <c r="BF27" s="18">
        <v>3</v>
      </c>
      <c r="BG27" s="18">
        <v>1</v>
      </c>
      <c r="BH27" s="18">
        <v>2</v>
      </c>
      <c r="BI27" s="18">
        <v>0</v>
      </c>
      <c r="BJ27" s="18">
        <v>7</v>
      </c>
      <c r="BK27" s="18">
        <v>9.6999999999999993</v>
      </c>
      <c r="BL27" s="18">
        <v>7</v>
      </c>
      <c r="BM27" s="18">
        <v>7</v>
      </c>
      <c r="BN27" s="18">
        <v>-3.7357469999999999</v>
      </c>
      <c r="BO27" s="18">
        <v>-3.4480300000000002</v>
      </c>
      <c r="BP27" s="18">
        <v>-2.3104710000000002</v>
      </c>
      <c r="BQ27" s="18">
        <v>-2.041391</v>
      </c>
      <c r="BR27" s="18">
        <v>-0.577789</v>
      </c>
      <c r="BS27" s="18">
        <v>0.36720399999999997</v>
      </c>
    </row>
    <row r="28" spans="1:71">
      <c r="A28" s="17">
        <v>25</v>
      </c>
      <c r="B28" s="18">
        <v>100</v>
      </c>
      <c r="C28" s="18">
        <v>8.8202999999999996</v>
      </c>
      <c r="D28" s="18">
        <v>0.32129999999999997</v>
      </c>
      <c r="E28" s="18">
        <v>48.4848</v>
      </c>
      <c r="F28" s="18">
        <v>0.34539999999999998</v>
      </c>
      <c r="G28" s="18">
        <v>102.551</v>
      </c>
      <c r="H28" s="18">
        <v>0.66669999999999996</v>
      </c>
      <c r="I28" s="18">
        <v>64</v>
      </c>
      <c r="J28" s="18">
        <v>9</v>
      </c>
      <c r="K28" s="18">
        <v>7</v>
      </c>
      <c r="L28" s="18">
        <v>16</v>
      </c>
      <c r="M28" s="18">
        <v>13</v>
      </c>
      <c r="N28" s="18">
        <v>14</v>
      </c>
      <c r="O28" s="18">
        <v>18</v>
      </c>
      <c r="P28" s="18">
        <v>3</v>
      </c>
      <c r="Q28" s="18">
        <v>17</v>
      </c>
      <c r="R28" s="18">
        <v>15</v>
      </c>
      <c r="S28" s="18">
        <v>2</v>
      </c>
      <c r="T28" s="18">
        <v>9</v>
      </c>
      <c r="U28" s="18">
        <v>7</v>
      </c>
      <c r="V28" s="18">
        <v>2</v>
      </c>
      <c r="W28" s="18">
        <v>0</v>
      </c>
      <c r="X28" s="18">
        <v>2</v>
      </c>
      <c r="Y28" s="18">
        <v>3</v>
      </c>
      <c r="Z28" s="18">
        <v>3</v>
      </c>
      <c r="AA28" s="18">
        <v>5</v>
      </c>
      <c r="AB28" s="18">
        <v>7</v>
      </c>
      <c r="AC28" s="18">
        <v>12</v>
      </c>
      <c r="AD28" s="18">
        <v>9</v>
      </c>
      <c r="AE28" s="18">
        <v>7</v>
      </c>
      <c r="AF28" s="18">
        <v>3</v>
      </c>
      <c r="AG28" s="18">
        <v>9</v>
      </c>
      <c r="AH28" s="18">
        <v>6</v>
      </c>
      <c r="AI28" s="18">
        <v>11</v>
      </c>
      <c r="AJ28" s="18">
        <v>12</v>
      </c>
      <c r="AK28" s="18">
        <v>3</v>
      </c>
      <c r="AL28" s="18">
        <v>5</v>
      </c>
      <c r="AM28" s="18">
        <v>2</v>
      </c>
      <c r="AN28" s="18">
        <v>1</v>
      </c>
      <c r="AO28" s="18">
        <v>0</v>
      </c>
      <c r="AP28" s="18">
        <v>3</v>
      </c>
      <c r="AQ28" s="18">
        <v>7</v>
      </c>
      <c r="AR28" s="18">
        <v>11</v>
      </c>
      <c r="AS28" s="18">
        <v>14</v>
      </c>
      <c r="AT28" s="18">
        <v>12</v>
      </c>
      <c r="AU28" s="18">
        <v>9</v>
      </c>
      <c r="AV28" s="18">
        <v>7</v>
      </c>
      <c r="AW28" s="18">
        <v>2</v>
      </c>
      <c r="AX28" s="18">
        <v>4</v>
      </c>
      <c r="AY28" s="18">
        <v>2</v>
      </c>
      <c r="AZ28" s="18">
        <v>3</v>
      </c>
      <c r="BA28" s="18">
        <v>1</v>
      </c>
      <c r="BB28" s="18">
        <v>0</v>
      </c>
      <c r="BC28" s="18">
        <v>2</v>
      </c>
      <c r="BD28" s="18">
        <v>2</v>
      </c>
      <c r="BE28" s="18">
        <v>2</v>
      </c>
      <c r="BF28" s="18">
        <v>0</v>
      </c>
      <c r="BG28" s="18">
        <v>1</v>
      </c>
      <c r="BH28" s="18">
        <v>1</v>
      </c>
      <c r="BI28" s="18">
        <v>2</v>
      </c>
      <c r="BJ28" s="18">
        <v>5</v>
      </c>
      <c r="BK28" s="18">
        <v>7.7</v>
      </c>
      <c r="BL28" s="18">
        <v>5</v>
      </c>
      <c r="BM28" s="18">
        <v>4</v>
      </c>
      <c r="BN28" s="18">
        <v>-3.8162319999999998</v>
      </c>
      <c r="BO28" s="18">
        <v>-3.0356890000000001</v>
      </c>
      <c r="BP28" s="18">
        <v>-1.502834</v>
      </c>
      <c r="BQ28" s="18">
        <v>0.78500899999999996</v>
      </c>
      <c r="BR28" s="18">
        <v>0.67159100000000005</v>
      </c>
      <c r="BS28" s="18">
        <v>-8.1193000000000001E-2</v>
      </c>
    </row>
    <row r="29" spans="1:71">
      <c r="A29" s="20">
        <v>26</v>
      </c>
      <c r="B29" s="18">
        <v>100</v>
      </c>
      <c r="C29" s="18">
        <v>1.0746</v>
      </c>
      <c r="D29" s="18">
        <v>0.25850000000000001</v>
      </c>
      <c r="E29" s="18">
        <v>39.393900000000002</v>
      </c>
      <c r="F29" s="18">
        <v>0.25180000000000002</v>
      </c>
      <c r="G29" s="18">
        <v>82.653099999999995</v>
      </c>
      <c r="H29" s="18">
        <v>1.2608999999999999</v>
      </c>
      <c r="I29" s="18">
        <v>19.600000000000001</v>
      </c>
      <c r="J29" s="18">
        <v>13</v>
      </c>
      <c r="K29" s="18">
        <v>11</v>
      </c>
      <c r="L29" s="18">
        <v>24</v>
      </c>
      <c r="M29" s="18">
        <v>9</v>
      </c>
      <c r="N29" s="18">
        <v>13</v>
      </c>
      <c r="O29" s="18">
        <v>11</v>
      </c>
      <c r="P29" s="18">
        <v>12</v>
      </c>
      <c r="Q29" s="18">
        <v>10</v>
      </c>
      <c r="R29" s="18">
        <v>8</v>
      </c>
      <c r="S29" s="18">
        <v>13</v>
      </c>
      <c r="T29" s="18">
        <v>10</v>
      </c>
      <c r="U29" s="18">
        <v>6</v>
      </c>
      <c r="V29" s="18">
        <v>8</v>
      </c>
      <c r="W29" s="18">
        <v>0</v>
      </c>
      <c r="X29" s="18">
        <v>1</v>
      </c>
      <c r="Y29" s="18">
        <v>4</v>
      </c>
      <c r="Z29" s="18">
        <v>5</v>
      </c>
      <c r="AA29" s="18">
        <v>3</v>
      </c>
      <c r="AB29" s="18">
        <v>6</v>
      </c>
      <c r="AC29" s="18">
        <v>8</v>
      </c>
      <c r="AD29" s="18">
        <v>8</v>
      </c>
      <c r="AE29" s="18">
        <v>11</v>
      </c>
      <c r="AF29" s="18">
        <v>0</v>
      </c>
      <c r="AG29" s="18">
        <v>13</v>
      </c>
      <c r="AH29" s="18">
        <v>15</v>
      </c>
      <c r="AI29" s="18">
        <v>9</v>
      </c>
      <c r="AJ29" s="18">
        <v>7</v>
      </c>
      <c r="AK29" s="18">
        <v>4</v>
      </c>
      <c r="AL29" s="18">
        <v>4</v>
      </c>
      <c r="AM29" s="18">
        <v>2</v>
      </c>
      <c r="AN29" s="18">
        <v>0</v>
      </c>
      <c r="AO29" s="18">
        <v>0</v>
      </c>
      <c r="AP29" s="18">
        <v>0</v>
      </c>
      <c r="AQ29" s="18">
        <v>1</v>
      </c>
      <c r="AR29" s="18">
        <v>6</v>
      </c>
      <c r="AS29" s="18">
        <v>7</v>
      </c>
      <c r="AT29" s="18">
        <v>5</v>
      </c>
      <c r="AU29" s="18">
        <v>8</v>
      </c>
      <c r="AV29" s="18">
        <v>9</v>
      </c>
      <c r="AW29" s="18">
        <v>11</v>
      </c>
      <c r="AX29" s="18">
        <v>7</v>
      </c>
      <c r="AY29" s="18">
        <v>6</v>
      </c>
      <c r="AZ29" s="18">
        <v>4</v>
      </c>
      <c r="BA29" s="18">
        <v>4</v>
      </c>
      <c r="BB29" s="18">
        <v>5</v>
      </c>
      <c r="BC29" s="18">
        <v>3</v>
      </c>
      <c r="BD29" s="18">
        <v>1</v>
      </c>
      <c r="BE29" s="18">
        <v>1</v>
      </c>
      <c r="BF29" s="18">
        <v>1</v>
      </c>
      <c r="BG29" s="18">
        <v>1</v>
      </c>
      <c r="BH29" s="18">
        <v>2</v>
      </c>
      <c r="BI29" s="18">
        <v>2</v>
      </c>
      <c r="BJ29" s="18">
        <v>6</v>
      </c>
      <c r="BK29" s="18">
        <v>9.83</v>
      </c>
      <c r="BL29" s="18">
        <v>8</v>
      </c>
      <c r="BM29" s="18">
        <v>8</v>
      </c>
      <c r="BN29" s="18">
        <v>-3.7725040000000001</v>
      </c>
      <c r="BO29" s="18">
        <v>-3.8596020000000002</v>
      </c>
      <c r="BP29" s="18">
        <v>-2.5110100000000002</v>
      </c>
      <c r="BQ29" s="18">
        <v>-2.1639520000000001</v>
      </c>
      <c r="BR29" s="18">
        <v>-2.5338850000000002</v>
      </c>
      <c r="BS29" s="18">
        <v>-2.1805270000000001</v>
      </c>
    </row>
    <row r="30" spans="1:71">
      <c r="A30" s="20">
        <v>27</v>
      </c>
      <c r="B30" s="18">
        <v>100</v>
      </c>
      <c r="C30" s="18">
        <v>0.9627</v>
      </c>
      <c r="D30" s="18">
        <v>0.2334</v>
      </c>
      <c r="E30" s="18">
        <v>35.353499999999997</v>
      </c>
      <c r="F30" s="18">
        <v>0.26400000000000001</v>
      </c>
      <c r="G30" s="18">
        <v>111.7347</v>
      </c>
      <c r="H30" s="18">
        <v>0.47270000000000001</v>
      </c>
      <c r="I30" s="18">
        <v>20.75</v>
      </c>
      <c r="J30" s="18">
        <v>2</v>
      </c>
      <c r="K30" s="18">
        <v>9</v>
      </c>
      <c r="L30" s="18">
        <v>11</v>
      </c>
      <c r="M30" s="18">
        <v>12</v>
      </c>
      <c r="N30" s="18">
        <v>14</v>
      </c>
      <c r="O30" s="18">
        <v>10</v>
      </c>
      <c r="P30" s="18">
        <v>7</v>
      </c>
      <c r="Q30" s="18">
        <v>8</v>
      </c>
      <c r="R30" s="18">
        <v>11</v>
      </c>
      <c r="S30" s="18">
        <v>10</v>
      </c>
      <c r="T30" s="18">
        <v>7</v>
      </c>
      <c r="U30" s="18">
        <v>11</v>
      </c>
      <c r="V30" s="18">
        <v>10</v>
      </c>
      <c r="W30" s="18">
        <v>0</v>
      </c>
      <c r="X30" s="18">
        <v>4</v>
      </c>
      <c r="Y30" s="18">
        <v>6</v>
      </c>
      <c r="Z30" s="18">
        <v>3</v>
      </c>
      <c r="AA30" s="18">
        <v>7</v>
      </c>
      <c r="AB30" s="18">
        <v>8</v>
      </c>
      <c r="AC30" s="18">
        <v>9</v>
      </c>
      <c r="AD30" s="18">
        <v>9</v>
      </c>
      <c r="AE30" s="18">
        <v>9</v>
      </c>
      <c r="AF30" s="18">
        <v>0</v>
      </c>
      <c r="AG30" s="18">
        <v>2</v>
      </c>
      <c r="AH30" s="18">
        <v>6</v>
      </c>
      <c r="AI30" s="18">
        <v>5</v>
      </c>
      <c r="AJ30" s="18">
        <v>10</v>
      </c>
      <c r="AK30" s="18">
        <v>6</v>
      </c>
      <c r="AL30" s="18">
        <v>5</v>
      </c>
      <c r="AM30" s="18">
        <v>6</v>
      </c>
      <c r="AN30" s="18">
        <v>3</v>
      </c>
      <c r="AO30" s="18">
        <v>2</v>
      </c>
      <c r="AP30" s="18">
        <v>0</v>
      </c>
      <c r="AQ30" s="18">
        <v>0</v>
      </c>
      <c r="AR30" s="18">
        <v>4</v>
      </c>
      <c r="AS30" s="18">
        <v>10</v>
      </c>
      <c r="AT30" s="18">
        <v>6</v>
      </c>
      <c r="AU30" s="18">
        <v>12</v>
      </c>
      <c r="AV30" s="18">
        <v>8</v>
      </c>
      <c r="AW30" s="18">
        <v>6</v>
      </c>
      <c r="AX30" s="18">
        <v>10</v>
      </c>
      <c r="AY30" s="18">
        <v>6</v>
      </c>
      <c r="AZ30" s="18">
        <v>5</v>
      </c>
      <c r="BA30" s="18">
        <v>4</v>
      </c>
      <c r="BB30" s="18">
        <v>2</v>
      </c>
      <c r="BC30" s="18">
        <v>3</v>
      </c>
      <c r="BD30" s="18">
        <v>1</v>
      </c>
      <c r="BE30" s="18">
        <v>0</v>
      </c>
      <c r="BF30" s="18">
        <v>2</v>
      </c>
      <c r="BG30" s="18">
        <v>2</v>
      </c>
      <c r="BH30" s="18">
        <v>1</v>
      </c>
      <c r="BI30" s="18">
        <v>1</v>
      </c>
      <c r="BJ30" s="18">
        <v>7</v>
      </c>
      <c r="BK30" s="18">
        <v>9.7799999999999994</v>
      </c>
      <c r="BL30" s="18">
        <v>8</v>
      </c>
      <c r="BM30" s="18">
        <v>6</v>
      </c>
      <c r="BN30" s="18">
        <v>-3.7578079999999998</v>
      </c>
      <c r="BO30" s="18">
        <v>-4.2195150000000003</v>
      </c>
      <c r="BP30" s="18">
        <v>-3.3237570000000001</v>
      </c>
      <c r="BQ30" s="18">
        <v>-1.444197</v>
      </c>
      <c r="BR30" s="18">
        <v>-2.5303300000000002</v>
      </c>
      <c r="BS30" s="18">
        <v>-0.55571099999999996</v>
      </c>
    </row>
    <row r="31" spans="1:71">
      <c r="A31" s="17">
        <v>28</v>
      </c>
      <c r="B31" s="18">
        <v>100</v>
      </c>
      <c r="C31" s="18">
        <v>1.8341000000000001</v>
      </c>
      <c r="D31" s="18">
        <v>0.32569999999999999</v>
      </c>
      <c r="E31" s="18">
        <v>47.474699999999999</v>
      </c>
      <c r="F31" s="18">
        <v>0.2369</v>
      </c>
      <c r="G31" s="18">
        <v>93.3673</v>
      </c>
      <c r="H31" s="18">
        <v>1.1276999999999999</v>
      </c>
      <c r="I31" s="18">
        <v>19.2</v>
      </c>
      <c r="J31" s="18">
        <v>10</v>
      </c>
      <c r="K31" s="18">
        <v>13</v>
      </c>
      <c r="L31" s="18">
        <v>23</v>
      </c>
      <c r="M31" s="18">
        <v>8</v>
      </c>
      <c r="N31" s="18">
        <v>16</v>
      </c>
      <c r="O31" s="18">
        <v>11</v>
      </c>
      <c r="P31" s="18">
        <v>8</v>
      </c>
      <c r="Q31" s="18">
        <v>12</v>
      </c>
      <c r="R31" s="18">
        <v>11</v>
      </c>
      <c r="S31" s="18">
        <v>12</v>
      </c>
      <c r="T31" s="18">
        <v>8</v>
      </c>
      <c r="U31" s="18">
        <v>9</v>
      </c>
      <c r="V31" s="18">
        <v>5</v>
      </c>
      <c r="W31" s="18">
        <v>2</v>
      </c>
      <c r="X31" s="18">
        <v>2</v>
      </c>
      <c r="Y31" s="18">
        <v>3</v>
      </c>
      <c r="Z31" s="18">
        <v>4</v>
      </c>
      <c r="AA31" s="18">
        <v>4</v>
      </c>
      <c r="AB31" s="18">
        <v>4</v>
      </c>
      <c r="AC31" s="18">
        <v>10</v>
      </c>
      <c r="AD31" s="18">
        <v>4</v>
      </c>
      <c r="AE31" s="18">
        <v>13</v>
      </c>
      <c r="AF31" s="18">
        <v>0</v>
      </c>
      <c r="AG31" s="18">
        <v>10</v>
      </c>
      <c r="AH31" s="18">
        <v>14</v>
      </c>
      <c r="AI31" s="18">
        <v>11</v>
      </c>
      <c r="AJ31" s="18">
        <v>7</v>
      </c>
      <c r="AK31" s="18">
        <v>6</v>
      </c>
      <c r="AL31" s="18">
        <v>5</v>
      </c>
      <c r="AM31" s="18">
        <v>1</v>
      </c>
      <c r="AN31" s="18">
        <v>0</v>
      </c>
      <c r="AO31" s="18">
        <v>0</v>
      </c>
      <c r="AP31" s="18">
        <v>0</v>
      </c>
      <c r="AQ31" s="18">
        <v>4</v>
      </c>
      <c r="AR31" s="18">
        <v>7</v>
      </c>
      <c r="AS31" s="18">
        <v>7</v>
      </c>
      <c r="AT31" s="18">
        <v>10</v>
      </c>
      <c r="AU31" s="18">
        <v>9</v>
      </c>
      <c r="AV31" s="18">
        <v>4</v>
      </c>
      <c r="AW31" s="18">
        <v>11</v>
      </c>
      <c r="AX31" s="18">
        <v>8</v>
      </c>
      <c r="AY31" s="18">
        <v>6</v>
      </c>
      <c r="AZ31" s="18">
        <v>2</v>
      </c>
      <c r="BA31" s="18">
        <v>3</v>
      </c>
      <c r="BB31" s="18">
        <v>3</v>
      </c>
      <c r="BC31" s="18">
        <v>2</v>
      </c>
      <c r="BD31" s="18">
        <v>1</v>
      </c>
      <c r="BE31" s="18">
        <v>0</v>
      </c>
      <c r="BF31" s="18">
        <v>5</v>
      </c>
      <c r="BG31" s="18">
        <v>0</v>
      </c>
      <c r="BH31" s="18">
        <v>0</v>
      </c>
      <c r="BI31" s="18">
        <v>1</v>
      </c>
      <c r="BJ31" s="18">
        <v>7</v>
      </c>
      <c r="BK31" s="18">
        <v>9.42</v>
      </c>
      <c r="BL31" s="18">
        <v>8</v>
      </c>
      <c r="BM31" s="18">
        <v>8</v>
      </c>
      <c r="BN31" s="18">
        <v>-3.9049580000000002</v>
      </c>
      <c r="BO31" s="18">
        <v>-2.9797920000000002</v>
      </c>
      <c r="BP31" s="18">
        <v>-2.0802740000000002</v>
      </c>
      <c r="BQ31" s="18">
        <v>-1.9244680000000001</v>
      </c>
      <c r="BR31" s="18">
        <v>-0.63579300000000005</v>
      </c>
      <c r="BS31" s="18">
        <v>-0.79221900000000001</v>
      </c>
    </row>
    <row r="32" spans="1:71">
      <c r="A32" s="20">
        <v>29</v>
      </c>
      <c r="B32" s="18">
        <v>100</v>
      </c>
      <c r="C32" s="18">
        <v>2.0127000000000002</v>
      </c>
      <c r="D32" s="18">
        <v>0.28149999999999997</v>
      </c>
      <c r="E32" s="18">
        <v>40.404000000000003</v>
      </c>
      <c r="F32" s="18">
        <v>0.26490000000000002</v>
      </c>
      <c r="G32" s="18">
        <v>96.428600000000003</v>
      </c>
      <c r="H32" s="18">
        <v>0.77780000000000005</v>
      </c>
      <c r="I32" s="18">
        <v>26.33</v>
      </c>
      <c r="J32" s="18">
        <v>7</v>
      </c>
      <c r="K32" s="18">
        <v>14</v>
      </c>
      <c r="L32" s="18">
        <v>21</v>
      </c>
      <c r="M32" s="18">
        <v>12</v>
      </c>
      <c r="N32" s="18">
        <v>5</v>
      </c>
      <c r="O32" s="18">
        <v>8</v>
      </c>
      <c r="P32" s="18">
        <v>7</v>
      </c>
      <c r="Q32" s="18">
        <v>11</v>
      </c>
      <c r="R32" s="18">
        <v>10</v>
      </c>
      <c r="S32" s="18">
        <v>16</v>
      </c>
      <c r="T32" s="18">
        <v>13</v>
      </c>
      <c r="U32" s="18">
        <v>10</v>
      </c>
      <c r="V32" s="18">
        <v>8</v>
      </c>
      <c r="W32" s="18">
        <v>2</v>
      </c>
      <c r="X32" s="18">
        <v>2</v>
      </c>
      <c r="Y32" s="18">
        <v>1</v>
      </c>
      <c r="Z32" s="18">
        <v>7</v>
      </c>
      <c r="AA32" s="18">
        <v>6</v>
      </c>
      <c r="AB32" s="18">
        <v>3</v>
      </c>
      <c r="AC32" s="18">
        <v>7</v>
      </c>
      <c r="AD32" s="18">
        <v>10</v>
      </c>
      <c r="AE32" s="18">
        <v>14</v>
      </c>
      <c r="AF32" s="18">
        <v>1</v>
      </c>
      <c r="AG32" s="18">
        <v>7</v>
      </c>
      <c r="AH32" s="18">
        <v>9</v>
      </c>
      <c r="AI32" s="18">
        <v>4</v>
      </c>
      <c r="AJ32" s="18">
        <v>8</v>
      </c>
      <c r="AK32" s="18">
        <v>9</v>
      </c>
      <c r="AL32" s="18">
        <v>4</v>
      </c>
      <c r="AM32" s="18">
        <v>6</v>
      </c>
      <c r="AN32" s="18">
        <v>0</v>
      </c>
      <c r="AO32" s="18">
        <v>0</v>
      </c>
      <c r="AP32" s="18">
        <v>1</v>
      </c>
      <c r="AQ32" s="18">
        <v>2</v>
      </c>
      <c r="AR32" s="18">
        <v>5</v>
      </c>
      <c r="AS32" s="18">
        <v>9</v>
      </c>
      <c r="AT32" s="18">
        <v>7</v>
      </c>
      <c r="AU32" s="18">
        <v>11</v>
      </c>
      <c r="AV32" s="18">
        <v>9</v>
      </c>
      <c r="AW32" s="18">
        <v>11</v>
      </c>
      <c r="AX32" s="18">
        <v>11</v>
      </c>
      <c r="AY32" s="18">
        <v>4</v>
      </c>
      <c r="AZ32" s="18">
        <v>3</v>
      </c>
      <c r="BA32" s="18">
        <v>0</v>
      </c>
      <c r="BB32" s="18">
        <v>3</v>
      </c>
      <c r="BC32" s="18">
        <v>0</v>
      </c>
      <c r="BD32" s="18">
        <v>2</v>
      </c>
      <c r="BE32" s="18">
        <v>1</v>
      </c>
      <c r="BF32" s="18">
        <v>0</v>
      </c>
      <c r="BG32" s="18">
        <v>4</v>
      </c>
      <c r="BH32" s="18">
        <v>0</v>
      </c>
      <c r="BI32" s="18">
        <v>0</v>
      </c>
      <c r="BJ32" s="18">
        <v>7</v>
      </c>
      <c r="BK32" s="18">
        <v>9.26</v>
      </c>
      <c r="BL32" s="18">
        <v>8</v>
      </c>
      <c r="BM32" s="18" t="s">
        <v>71</v>
      </c>
      <c r="BN32" s="18">
        <v>-3.5777939999999999</v>
      </c>
      <c r="BO32" s="18">
        <v>-3.6035279999999998</v>
      </c>
      <c r="BP32" s="18">
        <v>-2.9212539999999998</v>
      </c>
      <c r="BQ32" s="18">
        <v>-1.7102489999999999</v>
      </c>
      <c r="BR32" s="18">
        <v>-2.297536</v>
      </c>
      <c r="BS32" s="18">
        <v>-0.13830899999999999</v>
      </c>
    </row>
    <row r="33" spans="1:71">
      <c r="A33" s="20">
        <v>30</v>
      </c>
      <c r="B33" s="18">
        <v>100</v>
      </c>
      <c r="C33" s="18">
        <v>1.3401000000000001</v>
      </c>
      <c r="D33" s="18">
        <v>0.30830000000000002</v>
      </c>
      <c r="E33" s="18">
        <v>43.4343</v>
      </c>
      <c r="F33" s="18">
        <v>0.23180000000000001</v>
      </c>
      <c r="G33" s="18">
        <v>87.244900000000001</v>
      </c>
      <c r="H33" s="18">
        <v>0.92310000000000003</v>
      </c>
      <c r="I33" s="18">
        <v>19.399999999999999</v>
      </c>
      <c r="J33" s="18">
        <v>16</v>
      </c>
      <c r="K33" s="18">
        <v>10</v>
      </c>
      <c r="L33" s="18">
        <v>26</v>
      </c>
      <c r="M33" s="18">
        <v>12</v>
      </c>
      <c r="N33" s="18">
        <v>15</v>
      </c>
      <c r="O33" s="18">
        <v>8</v>
      </c>
      <c r="P33" s="18">
        <v>10</v>
      </c>
      <c r="Q33" s="18">
        <v>10</v>
      </c>
      <c r="R33" s="18">
        <v>12</v>
      </c>
      <c r="S33" s="18">
        <v>8</v>
      </c>
      <c r="T33" s="18">
        <v>11</v>
      </c>
      <c r="U33" s="18">
        <v>8</v>
      </c>
      <c r="V33" s="18">
        <v>6</v>
      </c>
      <c r="W33" s="18">
        <v>0</v>
      </c>
      <c r="X33" s="18">
        <v>0</v>
      </c>
      <c r="Y33" s="18">
        <v>2</v>
      </c>
      <c r="Z33" s="18">
        <v>2</v>
      </c>
      <c r="AA33" s="18">
        <v>9</v>
      </c>
      <c r="AB33" s="18">
        <v>6</v>
      </c>
      <c r="AC33" s="18">
        <v>10</v>
      </c>
      <c r="AD33" s="18">
        <v>11</v>
      </c>
      <c r="AE33" s="18">
        <v>10</v>
      </c>
      <c r="AF33" s="18">
        <v>1</v>
      </c>
      <c r="AG33" s="18">
        <v>16</v>
      </c>
      <c r="AH33" s="18">
        <v>7</v>
      </c>
      <c r="AI33" s="18">
        <v>5</v>
      </c>
      <c r="AJ33" s="18">
        <v>5</v>
      </c>
      <c r="AK33" s="18">
        <v>8</v>
      </c>
      <c r="AL33" s="18">
        <v>5</v>
      </c>
      <c r="AM33" s="18">
        <v>2</v>
      </c>
      <c r="AN33" s="18">
        <v>1</v>
      </c>
      <c r="AO33" s="18">
        <v>0</v>
      </c>
      <c r="AP33" s="18">
        <v>1</v>
      </c>
      <c r="AQ33" s="18">
        <v>2</v>
      </c>
      <c r="AR33" s="18">
        <v>5</v>
      </c>
      <c r="AS33" s="18">
        <v>5</v>
      </c>
      <c r="AT33" s="18">
        <v>8</v>
      </c>
      <c r="AU33" s="18">
        <v>13</v>
      </c>
      <c r="AV33" s="18">
        <v>9</v>
      </c>
      <c r="AW33" s="18">
        <v>7</v>
      </c>
      <c r="AX33" s="18">
        <v>5</v>
      </c>
      <c r="AY33" s="18">
        <v>3</v>
      </c>
      <c r="AZ33" s="18">
        <v>0</v>
      </c>
      <c r="BA33" s="18">
        <v>5</v>
      </c>
      <c r="BB33" s="18">
        <v>7</v>
      </c>
      <c r="BC33" s="18">
        <v>5</v>
      </c>
      <c r="BD33" s="18">
        <v>2</v>
      </c>
      <c r="BE33" s="18">
        <v>4</v>
      </c>
      <c r="BF33" s="18">
        <v>0</v>
      </c>
      <c r="BG33" s="18">
        <v>2</v>
      </c>
      <c r="BH33" s="18">
        <v>2</v>
      </c>
      <c r="BI33" s="18">
        <v>1</v>
      </c>
      <c r="BJ33" s="18">
        <v>4</v>
      </c>
      <c r="BK33" s="18">
        <v>9.59</v>
      </c>
      <c r="BL33" s="18">
        <v>8</v>
      </c>
      <c r="BM33" s="18">
        <v>6</v>
      </c>
      <c r="BN33" s="18">
        <v>-3.4673579999999999</v>
      </c>
      <c r="BO33" s="18">
        <v>-3.516559</v>
      </c>
      <c r="BP33" s="18">
        <v>-2.711659</v>
      </c>
      <c r="BQ33" s="18">
        <v>-2.8492199999999999</v>
      </c>
      <c r="BR33" s="18">
        <v>-1.701424</v>
      </c>
      <c r="BS33" s="18">
        <v>0.11834699999999999</v>
      </c>
    </row>
    <row r="34" spans="1:71">
      <c r="A34" s="17">
        <v>31</v>
      </c>
      <c r="B34" s="18">
        <v>100</v>
      </c>
      <c r="C34" s="18">
        <v>2.1654</v>
      </c>
      <c r="D34" s="18">
        <v>0.28079999999999999</v>
      </c>
      <c r="E34" s="18">
        <v>42.424199999999999</v>
      </c>
      <c r="F34" s="18">
        <v>0.26450000000000001</v>
      </c>
      <c r="G34" s="18">
        <v>104.08159999999999</v>
      </c>
      <c r="H34" s="18">
        <v>0.73680000000000001</v>
      </c>
      <c r="I34" s="18">
        <v>27.33</v>
      </c>
      <c r="J34" s="18">
        <v>3</v>
      </c>
      <c r="K34" s="18">
        <v>9</v>
      </c>
      <c r="L34" s="18">
        <v>12</v>
      </c>
      <c r="M34" s="18">
        <v>8</v>
      </c>
      <c r="N34" s="18">
        <v>10</v>
      </c>
      <c r="O34" s="18">
        <v>9</v>
      </c>
      <c r="P34" s="18">
        <v>11</v>
      </c>
      <c r="Q34" s="18">
        <v>8</v>
      </c>
      <c r="R34" s="18">
        <v>7</v>
      </c>
      <c r="S34" s="18">
        <v>14</v>
      </c>
      <c r="T34" s="18">
        <v>16</v>
      </c>
      <c r="U34" s="18">
        <v>5</v>
      </c>
      <c r="V34" s="18">
        <v>12</v>
      </c>
      <c r="W34" s="18">
        <v>2</v>
      </c>
      <c r="X34" s="18">
        <v>0</v>
      </c>
      <c r="Y34" s="18">
        <v>4</v>
      </c>
      <c r="Z34" s="18">
        <v>5</v>
      </c>
      <c r="AA34" s="18">
        <v>4</v>
      </c>
      <c r="AB34" s="18">
        <v>8</v>
      </c>
      <c r="AC34" s="18">
        <v>8</v>
      </c>
      <c r="AD34" s="18">
        <v>16</v>
      </c>
      <c r="AE34" s="18">
        <v>9</v>
      </c>
      <c r="AF34" s="18">
        <v>0</v>
      </c>
      <c r="AG34" s="18">
        <v>3</v>
      </c>
      <c r="AH34" s="18">
        <v>8</v>
      </c>
      <c r="AI34" s="18">
        <v>6</v>
      </c>
      <c r="AJ34" s="18">
        <v>8</v>
      </c>
      <c r="AK34" s="18">
        <v>5</v>
      </c>
      <c r="AL34" s="18">
        <v>4</v>
      </c>
      <c r="AM34" s="18">
        <v>5</v>
      </c>
      <c r="AN34" s="18">
        <v>5</v>
      </c>
      <c r="AO34" s="18">
        <v>0</v>
      </c>
      <c r="AP34" s="18">
        <v>0</v>
      </c>
      <c r="AQ34" s="18">
        <v>0</v>
      </c>
      <c r="AR34" s="18">
        <v>7</v>
      </c>
      <c r="AS34" s="18">
        <v>14</v>
      </c>
      <c r="AT34" s="18">
        <v>8</v>
      </c>
      <c r="AU34" s="18">
        <v>5</v>
      </c>
      <c r="AV34" s="18">
        <v>8</v>
      </c>
      <c r="AW34" s="18">
        <v>12</v>
      </c>
      <c r="AX34" s="18">
        <v>3</v>
      </c>
      <c r="AY34" s="18">
        <v>3</v>
      </c>
      <c r="AZ34" s="18">
        <v>3</v>
      </c>
      <c r="BA34" s="18">
        <v>3</v>
      </c>
      <c r="BB34" s="18">
        <v>4</v>
      </c>
      <c r="BC34" s="18">
        <v>3</v>
      </c>
      <c r="BD34" s="18">
        <v>4</v>
      </c>
      <c r="BE34" s="18">
        <v>0</v>
      </c>
      <c r="BF34" s="18">
        <v>2</v>
      </c>
      <c r="BG34" s="18">
        <v>2</v>
      </c>
      <c r="BH34" s="18">
        <v>2</v>
      </c>
      <c r="BI34" s="18">
        <v>2</v>
      </c>
      <c r="BJ34" s="18">
        <v>5</v>
      </c>
      <c r="BK34" s="18">
        <v>9.66</v>
      </c>
      <c r="BL34" s="18">
        <v>8</v>
      </c>
      <c r="BM34" s="18">
        <v>4</v>
      </c>
      <c r="BN34" s="18">
        <v>-3.9638870000000002</v>
      </c>
      <c r="BO34" s="18">
        <v>-4.4899959999999997</v>
      </c>
      <c r="BP34" s="18">
        <v>-2.6802950000000001</v>
      </c>
      <c r="BQ34" s="18">
        <v>5.1443999999999997E-2</v>
      </c>
      <c r="BR34" s="18">
        <v>-1.384339</v>
      </c>
      <c r="BS34" s="18">
        <v>-2.0039169999999999</v>
      </c>
    </row>
    <row r="35" spans="1:71">
      <c r="A35" s="20">
        <v>32</v>
      </c>
      <c r="B35" s="18">
        <v>100</v>
      </c>
      <c r="C35" s="18">
        <v>1.351</v>
      </c>
      <c r="D35" s="18">
        <v>0.34239999999999998</v>
      </c>
      <c r="E35" s="18">
        <v>47.474699999999999</v>
      </c>
      <c r="F35" s="18">
        <v>0.2903</v>
      </c>
      <c r="G35" s="18">
        <v>73.469399999999993</v>
      </c>
      <c r="H35" s="18">
        <v>2.6667000000000001</v>
      </c>
      <c r="I35" s="18">
        <v>23</v>
      </c>
      <c r="J35" s="18">
        <v>26</v>
      </c>
      <c r="K35" s="18">
        <v>13</v>
      </c>
      <c r="L35" s="18">
        <v>39</v>
      </c>
      <c r="M35" s="18">
        <v>12</v>
      </c>
      <c r="N35" s="18">
        <v>15</v>
      </c>
      <c r="O35" s="18">
        <v>12</v>
      </c>
      <c r="P35" s="18">
        <v>10</v>
      </c>
      <c r="Q35" s="18">
        <v>10</v>
      </c>
      <c r="R35" s="18">
        <v>10</v>
      </c>
      <c r="S35" s="18">
        <v>8</v>
      </c>
      <c r="T35" s="18">
        <v>6</v>
      </c>
      <c r="U35" s="18">
        <v>7</v>
      </c>
      <c r="V35" s="18">
        <v>10</v>
      </c>
      <c r="W35" s="18">
        <v>4</v>
      </c>
      <c r="X35" s="18">
        <v>0</v>
      </c>
      <c r="Y35" s="18">
        <v>7</v>
      </c>
      <c r="Z35" s="18">
        <v>3</v>
      </c>
      <c r="AA35" s="18">
        <v>1</v>
      </c>
      <c r="AB35" s="18">
        <v>5</v>
      </c>
      <c r="AC35" s="18">
        <v>3</v>
      </c>
      <c r="AD35" s="18">
        <v>2</v>
      </c>
      <c r="AE35" s="18">
        <v>13</v>
      </c>
      <c r="AF35" s="18">
        <v>0</v>
      </c>
      <c r="AG35" s="18">
        <v>26</v>
      </c>
      <c r="AH35" s="18">
        <v>13</v>
      </c>
      <c r="AI35" s="18">
        <v>10</v>
      </c>
      <c r="AJ35" s="18">
        <v>6</v>
      </c>
      <c r="AK35" s="18">
        <v>1</v>
      </c>
      <c r="AL35" s="18">
        <v>3</v>
      </c>
      <c r="AM35" s="18">
        <v>0</v>
      </c>
      <c r="AN35" s="18">
        <v>2</v>
      </c>
      <c r="AO35" s="18">
        <v>1</v>
      </c>
      <c r="AP35" s="18">
        <v>0</v>
      </c>
      <c r="AQ35" s="18">
        <v>1</v>
      </c>
      <c r="AR35" s="18">
        <v>2</v>
      </c>
      <c r="AS35" s="18">
        <v>7</v>
      </c>
      <c r="AT35" s="18">
        <v>11</v>
      </c>
      <c r="AU35" s="18">
        <v>15</v>
      </c>
      <c r="AV35" s="18">
        <v>9</v>
      </c>
      <c r="AW35" s="18">
        <v>8</v>
      </c>
      <c r="AX35" s="18">
        <v>4</v>
      </c>
      <c r="AY35" s="18">
        <v>5</v>
      </c>
      <c r="AZ35" s="18">
        <v>6</v>
      </c>
      <c r="BA35" s="18">
        <v>3</v>
      </c>
      <c r="BB35" s="18">
        <v>3</v>
      </c>
      <c r="BC35" s="18">
        <v>1</v>
      </c>
      <c r="BD35" s="18">
        <v>2</v>
      </c>
      <c r="BE35" s="18">
        <v>4</v>
      </c>
      <c r="BF35" s="18">
        <v>1</v>
      </c>
      <c r="BG35" s="18">
        <v>1</v>
      </c>
      <c r="BH35" s="18">
        <v>1</v>
      </c>
      <c r="BI35" s="18">
        <v>1</v>
      </c>
      <c r="BJ35" s="18">
        <v>5</v>
      </c>
      <c r="BK35" s="18">
        <v>9.49</v>
      </c>
      <c r="BL35" s="18">
        <v>7.5</v>
      </c>
      <c r="BM35" s="18">
        <v>6</v>
      </c>
      <c r="BN35" s="18">
        <v>-3.8239920000000001</v>
      </c>
      <c r="BO35" s="18">
        <v>-3.9440219999999999</v>
      </c>
      <c r="BP35" s="18">
        <v>-4.1244779999999999</v>
      </c>
      <c r="BQ35" s="18">
        <v>-2.7612559999999999</v>
      </c>
      <c r="BR35" s="18">
        <v>-1.1800489999999999</v>
      </c>
      <c r="BS35" s="18">
        <v>0.81198400000000004</v>
      </c>
    </row>
    <row r="36" spans="1:71">
      <c r="A36" s="20">
        <v>33</v>
      </c>
      <c r="B36" s="18">
        <v>100</v>
      </c>
      <c r="C36" s="18">
        <v>0.94299999999999995</v>
      </c>
      <c r="D36" s="18">
        <v>0.2782</v>
      </c>
      <c r="E36" s="18">
        <v>41.414099999999998</v>
      </c>
      <c r="F36" s="18">
        <v>0.24759999999999999</v>
      </c>
      <c r="G36" s="18">
        <v>105.6122</v>
      </c>
      <c r="H36" s="18">
        <v>0.65380000000000005</v>
      </c>
      <c r="I36" s="18">
        <v>19</v>
      </c>
      <c r="J36" s="18">
        <v>9</v>
      </c>
      <c r="K36" s="18">
        <v>12</v>
      </c>
      <c r="L36" s="18">
        <v>21</v>
      </c>
      <c r="M36" s="18">
        <v>10</v>
      </c>
      <c r="N36" s="18">
        <v>11</v>
      </c>
      <c r="O36" s="18">
        <v>8</v>
      </c>
      <c r="P36" s="18">
        <v>12</v>
      </c>
      <c r="Q36" s="18">
        <v>9</v>
      </c>
      <c r="R36" s="18">
        <v>14</v>
      </c>
      <c r="S36" s="18">
        <v>8</v>
      </c>
      <c r="T36" s="18">
        <v>7</v>
      </c>
      <c r="U36" s="18">
        <v>9</v>
      </c>
      <c r="V36" s="18">
        <v>12</v>
      </c>
      <c r="W36" s="18">
        <v>2</v>
      </c>
      <c r="X36" s="18">
        <v>3</v>
      </c>
      <c r="Y36" s="18">
        <v>3</v>
      </c>
      <c r="Z36" s="18">
        <v>2</v>
      </c>
      <c r="AA36" s="18">
        <v>5</v>
      </c>
      <c r="AB36" s="18">
        <v>9</v>
      </c>
      <c r="AC36" s="18">
        <v>7</v>
      </c>
      <c r="AD36" s="18">
        <v>8</v>
      </c>
      <c r="AE36" s="18">
        <v>12</v>
      </c>
      <c r="AF36" s="18">
        <v>0</v>
      </c>
      <c r="AG36" s="18">
        <v>9</v>
      </c>
      <c r="AH36" s="18">
        <v>11</v>
      </c>
      <c r="AI36" s="18">
        <v>6</v>
      </c>
      <c r="AJ36" s="18">
        <v>6</v>
      </c>
      <c r="AK36" s="18">
        <v>3</v>
      </c>
      <c r="AL36" s="18">
        <v>6</v>
      </c>
      <c r="AM36" s="18">
        <v>5</v>
      </c>
      <c r="AN36" s="18">
        <v>1</v>
      </c>
      <c r="AO36" s="18">
        <v>2</v>
      </c>
      <c r="AP36" s="18">
        <v>0</v>
      </c>
      <c r="AQ36" s="18">
        <v>1</v>
      </c>
      <c r="AR36" s="18">
        <v>2</v>
      </c>
      <c r="AS36" s="18">
        <v>7</v>
      </c>
      <c r="AT36" s="18">
        <v>8</v>
      </c>
      <c r="AU36" s="18">
        <v>16</v>
      </c>
      <c r="AV36" s="18">
        <v>11</v>
      </c>
      <c r="AW36" s="18">
        <v>6</v>
      </c>
      <c r="AX36" s="18">
        <v>7</v>
      </c>
      <c r="AY36" s="18">
        <v>5</v>
      </c>
      <c r="AZ36" s="18">
        <v>2</v>
      </c>
      <c r="BA36" s="18">
        <v>7</v>
      </c>
      <c r="BB36" s="18">
        <v>0</v>
      </c>
      <c r="BC36" s="18">
        <v>0</v>
      </c>
      <c r="BD36" s="18">
        <v>1</v>
      </c>
      <c r="BE36" s="18">
        <v>4</v>
      </c>
      <c r="BF36" s="18">
        <v>1</v>
      </c>
      <c r="BG36" s="18">
        <v>4</v>
      </c>
      <c r="BH36" s="18">
        <v>1</v>
      </c>
      <c r="BI36" s="18">
        <v>2</v>
      </c>
      <c r="BJ36" s="18">
        <v>5</v>
      </c>
      <c r="BK36" s="18">
        <v>9.7899999999999991</v>
      </c>
      <c r="BL36" s="18">
        <v>7.5</v>
      </c>
      <c r="BM36" s="18">
        <v>6</v>
      </c>
      <c r="BN36" s="18">
        <v>-3.757803</v>
      </c>
      <c r="BO36" s="18">
        <v>-3.8208679999999999</v>
      </c>
      <c r="BP36" s="18">
        <v>-3.925443</v>
      </c>
      <c r="BQ36" s="18">
        <v>-2.6110169999999999</v>
      </c>
      <c r="BR36" s="18">
        <v>-2.3297690000000002</v>
      </c>
      <c r="BS36" s="18">
        <v>1.0051829999999999</v>
      </c>
    </row>
    <row r="37" spans="1:71">
      <c r="A37" s="17">
        <v>34</v>
      </c>
      <c r="B37" s="18">
        <v>100</v>
      </c>
      <c r="C37" s="18">
        <v>0.86739999999999995</v>
      </c>
      <c r="D37" s="18">
        <v>0.2747</v>
      </c>
      <c r="E37" s="18">
        <v>41.414099999999998</v>
      </c>
      <c r="F37" s="18">
        <v>0.2235</v>
      </c>
      <c r="G37" s="18">
        <v>107.1429</v>
      </c>
      <c r="H37" s="18">
        <v>0.6038</v>
      </c>
      <c r="I37" s="18">
        <v>19.75</v>
      </c>
      <c r="J37" s="18">
        <v>7</v>
      </c>
      <c r="K37" s="18">
        <v>13</v>
      </c>
      <c r="L37" s="18">
        <v>20</v>
      </c>
      <c r="M37" s="18">
        <v>9</v>
      </c>
      <c r="N37" s="18">
        <v>11</v>
      </c>
      <c r="O37" s="18">
        <v>12</v>
      </c>
      <c r="P37" s="18">
        <v>10</v>
      </c>
      <c r="Q37" s="18">
        <v>13</v>
      </c>
      <c r="R37" s="18">
        <v>8</v>
      </c>
      <c r="S37" s="18">
        <v>11</v>
      </c>
      <c r="T37" s="18">
        <v>9</v>
      </c>
      <c r="U37" s="18">
        <v>11</v>
      </c>
      <c r="V37" s="18">
        <v>6</v>
      </c>
      <c r="W37" s="18">
        <v>0</v>
      </c>
      <c r="X37" s="18">
        <v>1</v>
      </c>
      <c r="Y37" s="18">
        <v>4</v>
      </c>
      <c r="Z37" s="18">
        <v>7</v>
      </c>
      <c r="AA37" s="18">
        <v>5</v>
      </c>
      <c r="AB37" s="18">
        <v>6</v>
      </c>
      <c r="AC37" s="18">
        <v>6</v>
      </c>
      <c r="AD37" s="18">
        <v>8</v>
      </c>
      <c r="AE37" s="18">
        <v>13</v>
      </c>
      <c r="AF37" s="18">
        <v>2</v>
      </c>
      <c r="AG37" s="18">
        <v>7</v>
      </c>
      <c r="AH37" s="18">
        <v>11</v>
      </c>
      <c r="AI37" s="18">
        <v>5</v>
      </c>
      <c r="AJ37" s="18">
        <v>10</v>
      </c>
      <c r="AK37" s="18">
        <v>7</v>
      </c>
      <c r="AL37" s="18">
        <v>4</v>
      </c>
      <c r="AM37" s="18">
        <v>1</v>
      </c>
      <c r="AN37" s="18">
        <v>3</v>
      </c>
      <c r="AO37" s="18">
        <v>0</v>
      </c>
      <c r="AP37" s="18">
        <v>2</v>
      </c>
      <c r="AQ37" s="18">
        <v>4</v>
      </c>
      <c r="AR37" s="18">
        <v>5</v>
      </c>
      <c r="AS37" s="18">
        <v>9</v>
      </c>
      <c r="AT37" s="18">
        <v>8</v>
      </c>
      <c r="AU37" s="18">
        <v>6</v>
      </c>
      <c r="AV37" s="18">
        <v>5</v>
      </c>
      <c r="AW37" s="18">
        <v>9</v>
      </c>
      <c r="AX37" s="18">
        <v>10</v>
      </c>
      <c r="AY37" s="18">
        <v>3</v>
      </c>
      <c r="AZ37" s="18">
        <v>1</v>
      </c>
      <c r="BA37" s="18">
        <v>4</v>
      </c>
      <c r="BB37" s="18">
        <v>4</v>
      </c>
      <c r="BC37" s="18">
        <v>5</v>
      </c>
      <c r="BD37" s="18">
        <v>3</v>
      </c>
      <c r="BE37" s="18">
        <v>1</v>
      </c>
      <c r="BF37" s="18">
        <v>5</v>
      </c>
      <c r="BG37" s="18">
        <v>1</v>
      </c>
      <c r="BH37" s="18">
        <v>1</v>
      </c>
      <c r="BI37" s="18">
        <v>1</v>
      </c>
      <c r="BJ37" s="18">
        <v>3</v>
      </c>
      <c r="BK37" s="18">
        <v>9.2200000000000006</v>
      </c>
      <c r="BL37" s="18">
        <v>8</v>
      </c>
      <c r="BM37" s="18">
        <v>9</v>
      </c>
      <c r="BN37" s="18">
        <v>-3.0210170000000001</v>
      </c>
      <c r="BO37" s="18">
        <v>-2.6167880000000001</v>
      </c>
      <c r="BP37" s="18">
        <v>-2.3561049999999999</v>
      </c>
      <c r="BQ37" s="18">
        <v>-1.250864</v>
      </c>
      <c r="BR37" s="18">
        <v>-1.0991</v>
      </c>
      <c r="BS37" s="18">
        <v>-1.642171</v>
      </c>
    </row>
    <row r="38" spans="1:71">
      <c r="A38" s="20">
        <v>35</v>
      </c>
      <c r="B38" s="18">
        <v>100</v>
      </c>
      <c r="C38" s="18">
        <v>0.74809999999999999</v>
      </c>
      <c r="D38" s="18">
        <v>0.24740000000000001</v>
      </c>
      <c r="E38" s="18">
        <v>36.363599999999998</v>
      </c>
      <c r="F38" s="18">
        <v>0.26590000000000003</v>
      </c>
      <c r="G38" s="18">
        <v>101.0204</v>
      </c>
      <c r="H38" s="18">
        <v>0.83330000000000004</v>
      </c>
      <c r="I38" s="18">
        <v>25</v>
      </c>
      <c r="J38" s="18">
        <v>8</v>
      </c>
      <c r="K38" s="18">
        <v>8</v>
      </c>
      <c r="L38" s="18">
        <v>16</v>
      </c>
      <c r="M38" s="18">
        <v>10</v>
      </c>
      <c r="N38" s="18">
        <v>10</v>
      </c>
      <c r="O38" s="18">
        <v>12</v>
      </c>
      <c r="P38" s="18">
        <v>11</v>
      </c>
      <c r="Q38" s="18">
        <v>9</v>
      </c>
      <c r="R38" s="18">
        <v>12</v>
      </c>
      <c r="S38" s="18">
        <v>11</v>
      </c>
      <c r="T38" s="18">
        <v>8</v>
      </c>
      <c r="U38" s="18">
        <v>11</v>
      </c>
      <c r="V38" s="18">
        <v>6</v>
      </c>
      <c r="W38" s="18">
        <v>1</v>
      </c>
      <c r="X38" s="18">
        <v>2</v>
      </c>
      <c r="Y38" s="18">
        <v>5</v>
      </c>
      <c r="Z38" s="18">
        <v>4</v>
      </c>
      <c r="AA38" s="18">
        <v>7</v>
      </c>
      <c r="AB38" s="18">
        <v>7</v>
      </c>
      <c r="AC38" s="18">
        <v>7</v>
      </c>
      <c r="AD38" s="18">
        <v>7</v>
      </c>
      <c r="AE38" s="18">
        <v>8</v>
      </c>
      <c r="AF38" s="18">
        <v>0</v>
      </c>
      <c r="AG38" s="18">
        <v>8</v>
      </c>
      <c r="AH38" s="18">
        <v>10</v>
      </c>
      <c r="AI38" s="18">
        <v>12</v>
      </c>
      <c r="AJ38" s="18">
        <v>4</v>
      </c>
      <c r="AK38" s="18">
        <v>8</v>
      </c>
      <c r="AL38" s="18">
        <v>5</v>
      </c>
      <c r="AM38" s="18">
        <v>2</v>
      </c>
      <c r="AN38" s="18">
        <v>1</v>
      </c>
      <c r="AO38" s="18">
        <v>2</v>
      </c>
      <c r="AP38" s="18">
        <v>0</v>
      </c>
      <c r="AQ38" s="18">
        <v>4</v>
      </c>
      <c r="AR38" s="18">
        <v>6</v>
      </c>
      <c r="AS38" s="18">
        <v>8</v>
      </c>
      <c r="AT38" s="18">
        <v>8</v>
      </c>
      <c r="AU38" s="18">
        <v>5</v>
      </c>
      <c r="AV38" s="18">
        <v>10</v>
      </c>
      <c r="AW38" s="18">
        <v>8</v>
      </c>
      <c r="AX38" s="18">
        <v>5</v>
      </c>
      <c r="AY38" s="18">
        <v>12</v>
      </c>
      <c r="AZ38" s="18">
        <v>2</v>
      </c>
      <c r="BA38" s="18">
        <v>1</v>
      </c>
      <c r="BB38" s="18">
        <v>1</v>
      </c>
      <c r="BC38" s="18">
        <v>2</v>
      </c>
      <c r="BD38" s="18">
        <v>5</v>
      </c>
      <c r="BE38" s="18">
        <v>1</v>
      </c>
      <c r="BF38" s="18">
        <v>0</v>
      </c>
      <c r="BG38" s="18">
        <v>2</v>
      </c>
      <c r="BH38" s="18">
        <v>0</v>
      </c>
      <c r="BI38" s="18">
        <v>3</v>
      </c>
      <c r="BJ38" s="18">
        <v>7</v>
      </c>
      <c r="BK38" s="18">
        <v>9.81</v>
      </c>
      <c r="BL38" s="18">
        <v>8</v>
      </c>
      <c r="BM38" s="18">
        <v>10</v>
      </c>
      <c r="BN38" s="18">
        <v>-3.7137069999999999</v>
      </c>
      <c r="BO38" s="18">
        <v>-2.7347229999999998</v>
      </c>
      <c r="BP38" s="18">
        <v>-2.1205859999999999</v>
      </c>
      <c r="BQ38" s="18">
        <v>-1.482321</v>
      </c>
      <c r="BR38" s="18">
        <v>-1.4054679999999999</v>
      </c>
      <c r="BS38" s="18">
        <v>-2.5108670000000002</v>
      </c>
    </row>
    <row r="39" spans="1:71">
      <c r="A39" s="20">
        <v>36</v>
      </c>
      <c r="B39" s="18">
        <v>100</v>
      </c>
      <c r="C39" s="18">
        <v>0.6875</v>
      </c>
      <c r="D39" s="18">
        <v>0.29649999999999999</v>
      </c>
      <c r="E39" s="18">
        <v>43.4343</v>
      </c>
      <c r="F39" s="18">
        <v>0.25130000000000002</v>
      </c>
      <c r="G39" s="18">
        <v>79.591800000000006</v>
      </c>
      <c r="H39" s="18">
        <v>1.25</v>
      </c>
      <c r="I39" s="18">
        <v>21.75</v>
      </c>
      <c r="J39" s="18">
        <v>13</v>
      </c>
      <c r="K39" s="18">
        <v>13</v>
      </c>
      <c r="L39" s="18">
        <v>26</v>
      </c>
      <c r="M39" s="18">
        <v>13</v>
      </c>
      <c r="N39" s="18">
        <v>9</v>
      </c>
      <c r="O39" s="18">
        <v>8</v>
      </c>
      <c r="P39" s="18">
        <v>8</v>
      </c>
      <c r="Q39" s="18">
        <v>12</v>
      </c>
      <c r="R39" s="18">
        <v>11</v>
      </c>
      <c r="S39" s="18">
        <v>10</v>
      </c>
      <c r="T39" s="18">
        <v>8</v>
      </c>
      <c r="U39" s="18">
        <v>9</v>
      </c>
      <c r="V39" s="18">
        <v>12</v>
      </c>
      <c r="W39" s="18">
        <v>1</v>
      </c>
      <c r="X39" s="18">
        <v>1</v>
      </c>
      <c r="Y39" s="18">
        <v>0</v>
      </c>
      <c r="Z39" s="18">
        <v>5</v>
      </c>
      <c r="AA39" s="18">
        <v>3</v>
      </c>
      <c r="AB39" s="18">
        <v>8</v>
      </c>
      <c r="AC39" s="18">
        <v>9</v>
      </c>
      <c r="AD39" s="18">
        <v>15</v>
      </c>
      <c r="AE39" s="18">
        <v>13</v>
      </c>
      <c r="AF39" s="18">
        <v>0</v>
      </c>
      <c r="AG39" s="18">
        <v>13</v>
      </c>
      <c r="AH39" s="18">
        <v>7</v>
      </c>
      <c r="AI39" s="18">
        <v>3</v>
      </c>
      <c r="AJ39" s="18">
        <v>7</v>
      </c>
      <c r="AK39" s="18">
        <v>5</v>
      </c>
      <c r="AL39" s="18">
        <v>2</v>
      </c>
      <c r="AM39" s="18">
        <v>4</v>
      </c>
      <c r="AN39" s="18">
        <v>1</v>
      </c>
      <c r="AO39" s="18">
        <v>3</v>
      </c>
      <c r="AP39" s="18">
        <v>0</v>
      </c>
      <c r="AQ39" s="18">
        <v>0</v>
      </c>
      <c r="AR39" s="18">
        <v>2</v>
      </c>
      <c r="AS39" s="18">
        <v>11</v>
      </c>
      <c r="AT39" s="18">
        <v>5</v>
      </c>
      <c r="AU39" s="18">
        <v>6</v>
      </c>
      <c r="AV39" s="18">
        <v>13</v>
      </c>
      <c r="AW39" s="18">
        <v>9</v>
      </c>
      <c r="AX39" s="18">
        <v>11</v>
      </c>
      <c r="AY39" s="18">
        <v>5</v>
      </c>
      <c r="AZ39" s="18">
        <v>4</v>
      </c>
      <c r="BA39" s="18">
        <v>2</v>
      </c>
      <c r="BB39" s="18">
        <v>7</v>
      </c>
      <c r="BC39" s="18">
        <v>1</v>
      </c>
      <c r="BD39" s="18">
        <v>3</v>
      </c>
      <c r="BE39" s="18">
        <v>0</v>
      </c>
      <c r="BF39" s="18">
        <v>3</v>
      </c>
      <c r="BG39" s="18">
        <v>1</v>
      </c>
      <c r="BH39" s="18">
        <v>2</v>
      </c>
      <c r="BI39" s="18">
        <v>0</v>
      </c>
      <c r="BJ39" s="18">
        <v>5</v>
      </c>
      <c r="BK39" s="18">
        <v>9.77</v>
      </c>
      <c r="BL39" s="18">
        <v>8</v>
      </c>
      <c r="BM39" s="18">
        <v>7</v>
      </c>
      <c r="BN39" s="18">
        <v>-3.713705</v>
      </c>
      <c r="BO39" s="18">
        <v>-4.1082650000000003</v>
      </c>
      <c r="BP39" s="18">
        <v>-3.910962</v>
      </c>
      <c r="BQ39" s="18">
        <v>-1.0600430000000001</v>
      </c>
      <c r="BR39" s="18">
        <v>-2.8132489999999999</v>
      </c>
      <c r="BS39" s="18">
        <v>-2.6466560000000001</v>
      </c>
    </row>
    <row r="40" spans="1:71">
      <c r="A40" s="17">
        <v>37</v>
      </c>
      <c r="B40" s="18">
        <v>100</v>
      </c>
      <c r="C40" s="18">
        <v>1.8742000000000001</v>
      </c>
      <c r="D40" s="18">
        <v>0.26569999999999999</v>
      </c>
      <c r="E40" s="18">
        <v>39.393900000000002</v>
      </c>
      <c r="F40" s="18">
        <v>0.23799999999999999</v>
      </c>
      <c r="G40" s="18">
        <v>104.08159999999999</v>
      </c>
      <c r="H40" s="18">
        <v>0.54900000000000004</v>
      </c>
      <c r="I40" s="18">
        <v>25</v>
      </c>
      <c r="J40" s="18">
        <v>5</v>
      </c>
      <c r="K40" s="18">
        <v>11</v>
      </c>
      <c r="L40" s="18">
        <v>16</v>
      </c>
      <c r="M40" s="18">
        <v>7</v>
      </c>
      <c r="N40" s="18">
        <v>10</v>
      </c>
      <c r="O40" s="18">
        <v>15</v>
      </c>
      <c r="P40" s="18">
        <v>11</v>
      </c>
      <c r="Q40" s="18">
        <v>9</v>
      </c>
      <c r="R40" s="18">
        <v>9</v>
      </c>
      <c r="S40" s="18">
        <v>16</v>
      </c>
      <c r="T40" s="18">
        <v>9</v>
      </c>
      <c r="U40" s="18">
        <v>7</v>
      </c>
      <c r="V40" s="18">
        <v>7</v>
      </c>
      <c r="W40" s="18">
        <v>2</v>
      </c>
      <c r="X40" s="18">
        <v>2</v>
      </c>
      <c r="Y40" s="18">
        <v>4</v>
      </c>
      <c r="Z40" s="18">
        <v>6</v>
      </c>
      <c r="AA40" s="18">
        <v>3</v>
      </c>
      <c r="AB40" s="18">
        <v>5</v>
      </c>
      <c r="AC40" s="18">
        <v>10</v>
      </c>
      <c r="AD40" s="18">
        <v>6</v>
      </c>
      <c r="AE40" s="18">
        <v>11</v>
      </c>
      <c r="AF40" s="18">
        <v>2</v>
      </c>
      <c r="AG40" s="18">
        <v>5</v>
      </c>
      <c r="AH40" s="18">
        <v>12</v>
      </c>
      <c r="AI40" s="18">
        <v>7</v>
      </c>
      <c r="AJ40" s="18">
        <v>10</v>
      </c>
      <c r="AK40" s="18">
        <v>4</v>
      </c>
      <c r="AL40" s="18">
        <v>5</v>
      </c>
      <c r="AM40" s="18">
        <v>3</v>
      </c>
      <c r="AN40" s="18">
        <v>2</v>
      </c>
      <c r="AO40" s="18">
        <v>1</v>
      </c>
      <c r="AP40" s="18">
        <v>2</v>
      </c>
      <c r="AQ40" s="18">
        <v>4</v>
      </c>
      <c r="AR40" s="18">
        <v>6</v>
      </c>
      <c r="AS40" s="18">
        <v>13</v>
      </c>
      <c r="AT40" s="18">
        <v>12</v>
      </c>
      <c r="AU40" s="18">
        <v>10</v>
      </c>
      <c r="AV40" s="18">
        <v>4</v>
      </c>
      <c r="AW40" s="18">
        <v>8</v>
      </c>
      <c r="AX40" s="18">
        <v>3</v>
      </c>
      <c r="AY40" s="18">
        <v>1</v>
      </c>
      <c r="AZ40" s="18">
        <v>2</v>
      </c>
      <c r="BA40" s="18">
        <v>2</v>
      </c>
      <c r="BB40" s="18">
        <v>1</v>
      </c>
      <c r="BC40" s="18">
        <v>1</v>
      </c>
      <c r="BD40" s="18">
        <v>0</v>
      </c>
      <c r="BE40" s="18">
        <v>2</v>
      </c>
      <c r="BF40" s="18">
        <v>3</v>
      </c>
      <c r="BG40" s="18">
        <v>1</v>
      </c>
      <c r="BH40" s="18">
        <v>2</v>
      </c>
      <c r="BI40" s="18">
        <v>3</v>
      </c>
      <c r="BJ40" s="18">
        <v>10</v>
      </c>
      <c r="BK40" s="18">
        <v>9.83</v>
      </c>
      <c r="BL40" s="18">
        <v>6</v>
      </c>
      <c r="BM40" s="18">
        <v>4</v>
      </c>
      <c r="BN40" s="18">
        <v>-3.2197450000000001</v>
      </c>
      <c r="BO40" s="18">
        <v>-2.867839</v>
      </c>
      <c r="BP40" s="18">
        <v>-2.3136450000000002</v>
      </c>
      <c r="BQ40" s="18">
        <v>0.36885400000000002</v>
      </c>
      <c r="BR40" s="18">
        <v>1.831631</v>
      </c>
      <c r="BS40" s="18">
        <v>0.74167700000000003</v>
      </c>
    </row>
    <row r="41" spans="1:71">
      <c r="A41" s="20">
        <v>38</v>
      </c>
      <c r="B41" s="18">
        <v>100</v>
      </c>
      <c r="C41" s="18">
        <v>4.2915000000000001</v>
      </c>
      <c r="D41" s="18">
        <v>0.28649999999999998</v>
      </c>
      <c r="E41" s="18">
        <v>42.424199999999999</v>
      </c>
      <c r="F41" s="18">
        <v>0.26619999999999999</v>
      </c>
      <c r="G41" s="18">
        <v>104.08159999999999</v>
      </c>
      <c r="H41" s="18">
        <v>0.58140000000000003</v>
      </c>
      <c r="I41" s="18">
        <v>33.33</v>
      </c>
      <c r="J41" s="18">
        <v>12</v>
      </c>
      <c r="K41" s="18">
        <v>3</v>
      </c>
      <c r="L41" s="18">
        <v>15</v>
      </c>
      <c r="M41" s="18">
        <v>18</v>
      </c>
      <c r="N41" s="18">
        <v>12</v>
      </c>
      <c r="O41" s="18">
        <v>8</v>
      </c>
      <c r="P41" s="18">
        <v>14</v>
      </c>
      <c r="Q41" s="18">
        <v>5</v>
      </c>
      <c r="R41" s="18">
        <v>9</v>
      </c>
      <c r="S41" s="18">
        <v>3</v>
      </c>
      <c r="T41" s="18">
        <v>14</v>
      </c>
      <c r="U41" s="18">
        <v>10</v>
      </c>
      <c r="V41" s="18">
        <v>7</v>
      </c>
      <c r="W41" s="18">
        <v>1</v>
      </c>
      <c r="X41" s="18">
        <v>7</v>
      </c>
      <c r="Y41" s="18">
        <v>6</v>
      </c>
      <c r="Z41" s="18">
        <v>7</v>
      </c>
      <c r="AA41" s="18">
        <v>4</v>
      </c>
      <c r="AB41" s="18">
        <v>4</v>
      </c>
      <c r="AC41" s="18">
        <v>4</v>
      </c>
      <c r="AD41" s="18">
        <v>6</v>
      </c>
      <c r="AE41" s="18">
        <v>3</v>
      </c>
      <c r="AF41" s="18">
        <v>1</v>
      </c>
      <c r="AG41" s="18">
        <v>12</v>
      </c>
      <c r="AH41" s="18">
        <v>10</v>
      </c>
      <c r="AI41" s="18">
        <v>6</v>
      </c>
      <c r="AJ41" s="18">
        <v>9</v>
      </c>
      <c r="AK41" s="18">
        <v>6</v>
      </c>
      <c r="AL41" s="18">
        <v>5</v>
      </c>
      <c r="AM41" s="18">
        <v>7</v>
      </c>
      <c r="AN41" s="18">
        <v>1</v>
      </c>
      <c r="AO41" s="18">
        <v>1</v>
      </c>
      <c r="AP41" s="18">
        <v>1</v>
      </c>
      <c r="AQ41" s="18">
        <v>6</v>
      </c>
      <c r="AR41" s="18">
        <v>10</v>
      </c>
      <c r="AS41" s="18">
        <v>9</v>
      </c>
      <c r="AT41" s="18">
        <v>4</v>
      </c>
      <c r="AU41" s="18">
        <v>9</v>
      </c>
      <c r="AV41" s="18">
        <v>7</v>
      </c>
      <c r="AW41" s="18">
        <v>9</v>
      </c>
      <c r="AX41" s="18">
        <v>8</v>
      </c>
      <c r="AY41" s="18">
        <v>4</v>
      </c>
      <c r="AZ41" s="18">
        <v>2</v>
      </c>
      <c r="BA41" s="18">
        <v>3</v>
      </c>
      <c r="BB41" s="18">
        <v>1</v>
      </c>
      <c r="BC41" s="18">
        <v>2</v>
      </c>
      <c r="BD41" s="18">
        <v>3</v>
      </c>
      <c r="BE41" s="18">
        <v>3</v>
      </c>
      <c r="BF41" s="18">
        <v>2</v>
      </c>
      <c r="BG41" s="18">
        <v>0</v>
      </c>
      <c r="BH41" s="18">
        <v>0</v>
      </c>
      <c r="BI41" s="18">
        <v>0</v>
      </c>
      <c r="BJ41" s="18">
        <v>7</v>
      </c>
      <c r="BK41" s="18">
        <v>9.0399999999999991</v>
      </c>
      <c r="BL41" s="18">
        <v>7</v>
      </c>
      <c r="BM41" s="18">
        <v>3</v>
      </c>
      <c r="BN41" s="18">
        <v>-3.9321619999999999</v>
      </c>
      <c r="BO41" s="18">
        <v>-2.7424849999999998</v>
      </c>
      <c r="BP41" s="18">
        <v>-1.2153970000000001</v>
      </c>
      <c r="BQ41" s="18">
        <v>-1.800046</v>
      </c>
      <c r="BR41" s="18">
        <v>-2.9873769999999999</v>
      </c>
      <c r="BS41" s="18">
        <v>-1.35805</v>
      </c>
    </row>
    <row r="42" spans="1:71">
      <c r="A42" s="20">
        <v>39</v>
      </c>
      <c r="B42" s="18">
        <v>100</v>
      </c>
      <c r="C42" s="18">
        <v>1.7915000000000001</v>
      </c>
      <c r="D42" s="18">
        <v>0.31019999999999998</v>
      </c>
      <c r="E42" s="18">
        <v>43.4343</v>
      </c>
      <c r="F42" s="18">
        <v>0.27360000000000001</v>
      </c>
      <c r="G42" s="18">
        <v>82.653099999999995</v>
      </c>
      <c r="H42" s="18">
        <v>1.2363999999999999</v>
      </c>
      <c r="I42" s="18">
        <v>15.17</v>
      </c>
      <c r="J42" s="18">
        <v>14</v>
      </c>
      <c r="K42" s="18">
        <v>22</v>
      </c>
      <c r="L42" s="18">
        <v>36</v>
      </c>
      <c r="M42" s="18">
        <v>11</v>
      </c>
      <c r="N42" s="18">
        <v>15</v>
      </c>
      <c r="O42" s="18">
        <v>13</v>
      </c>
      <c r="P42" s="18">
        <v>12</v>
      </c>
      <c r="Q42" s="18">
        <v>7</v>
      </c>
      <c r="R42" s="18">
        <v>7</v>
      </c>
      <c r="S42" s="18">
        <v>12</v>
      </c>
      <c r="T42" s="18">
        <v>8</v>
      </c>
      <c r="U42" s="18">
        <v>6</v>
      </c>
      <c r="V42" s="18">
        <v>9</v>
      </c>
      <c r="W42" s="18">
        <v>0</v>
      </c>
      <c r="X42" s="18">
        <v>1</v>
      </c>
      <c r="Y42" s="18">
        <v>3</v>
      </c>
      <c r="Z42" s="18">
        <v>3</v>
      </c>
      <c r="AA42" s="18">
        <v>7</v>
      </c>
      <c r="AB42" s="18">
        <v>3</v>
      </c>
      <c r="AC42" s="18">
        <v>5</v>
      </c>
      <c r="AD42" s="18">
        <v>9</v>
      </c>
      <c r="AE42" s="18">
        <v>22</v>
      </c>
      <c r="AF42" s="18">
        <v>1</v>
      </c>
      <c r="AG42" s="18">
        <v>14</v>
      </c>
      <c r="AH42" s="18">
        <v>7</v>
      </c>
      <c r="AI42" s="18">
        <v>10</v>
      </c>
      <c r="AJ42" s="18">
        <v>3</v>
      </c>
      <c r="AK42" s="18">
        <v>3</v>
      </c>
      <c r="AL42" s="18">
        <v>5</v>
      </c>
      <c r="AM42" s="18">
        <v>1</v>
      </c>
      <c r="AN42" s="18">
        <v>0</v>
      </c>
      <c r="AO42" s="18">
        <v>3</v>
      </c>
      <c r="AP42" s="18">
        <v>1</v>
      </c>
      <c r="AQ42" s="18">
        <v>2</v>
      </c>
      <c r="AR42" s="18">
        <v>1</v>
      </c>
      <c r="AS42" s="18">
        <v>5</v>
      </c>
      <c r="AT42" s="18">
        <v>13</v>
      </c>
      <c r="AU42" s="18">
        <v>9</v>
      </c>
      <c r="AV42" s="18">
        <v>11</v>
      </c>
      <c r="AW42" s="18">
        <v>9</v>
      </c>
      <c r="AX42" s="18">
        <v>2</v>
      </c>
      <c r="AY42" s="18">
        <v>4</v>
      </c>
      <c r="AZ42" s="18">
        <v>1</v>
      </c>
      <c r="BA42" s="18">
        <v>10</v>
      </c>
      <c r="BB42" s="18">
        <v>5</v>
      </c>
      <c r="BC42" s="18">
        <v>4</v>
      </c>
      <c r="BD42" s="18">
        <v>3</v>
      </c>
      <c r="BE42" s="18">
        <v>0</v>
      </c>
      <c r="BF42" s="18">
        <v>2</v>
      </c>
      <c r="BG42" s="18">
        <v>0</v>
      </c>
      <c r="BH42" s="18">
        <v>1</v>
      </c>
      <c r="BI42" s="18">
        <v>1</v>
      </c>
      <c r="BJ42" s="18">
        <v>6</v>
      </c>
      <c r="BK42" s="18">
        <v>9.7899999999999991</v>
      </c>
      <c r="BL42" s="18">
        <v>8</v>
      </c>
      <c r="BM42" s="18">
        <v>5</v>
      </c>
      <c r="BN42" s="18">
        <v>-3.540969</v>
      </c>
      <c r="BO42" s="18">
        <v>-3.5949559999999998</v>
      </c>
      <c r="BP42" s="18">
        <v>-4.289339</v>
      </c>
      <c r="BQ42" s="18">
        <v>-3.4932509999999999</v>
      </c>
      <c r="BR42" s="18">
        <v>-1.0759810000000001</v>
      </c>
      <c r="BS42" s="18">
        <v>-1.256594</v>
      </c>
    </row>
    <row r="43" spans="1:71">
      <c r="A43" s="17">
        <v>40</v>
      </c>
      <c r="B43" s="18">
        <v>100</v>
      </c>
      <c r="C43" s="18">
        <v>2.9203000000000001</v>
      </c>
      <c r="D43" s="18">
        <v>0.30819999999999997</v>
      </c>
      <c r="E43" s="18">
        <v>44.444400000000002</v>
      </c>
      <c r="F43" s="18">
        <v>0.32069999999999999</v>
      </c>
      <c r="G43" s="18">
        <v>108.6735</v>
      </c>
      <c r="H43" s="18">
        <v>0.65380000000000005</v>
      </c>
      <c r="I43" s="18">
        <v>30.67</v>
      </c>
      <c r="J43" s="18">
        <v>11</v>
      </c>
      <c r="K43" s="18">
        <v>5</v>
      </c>
      <c r="L43" s="18">
        <v>16</v>
      </c>
      <c r="M43" s="18">
        <v>15</v>
      </c>
      <c r="N43" s="18">
        <v>17</v>
      </c>
      <c r="O43" s="18">
        <v>14</v>
      </c>
      <c r="P43" s="18">
        <v>9</v>
      </c>
      <c r="Q43" s="18">
        <v>7</v>
      </c>
      <c r="R43" s="18">
        <v>9</v>
      </c>
      <c r="S43" s="18">
        <v>7</v>
      </c>
      <c r="T43" s="18">
        <v>8</v>
      </c>
      <c r="U43" s="18">
        <v>5</v>
      </c>
      <c r="V43" s="18">
        <v>9</v>
      </c>
      <c r="W43" s="18">
        <v>2</v>
      </c>
      <c r="X43" s="18">
        <v>2</v>
      </c>
      <c r="Y43" s="18">
        <v>2</v>
      </c>
      <c r="Z43" s="18">
        <v>5</v>
      </c>
      <c r="AA43" s="18">
        <v>6</v>
      </c>
      <c r="AB43" s="18">
        <v>13</v>
      </c>
      <c r="AC43" s="18">
        <v>4</v>
      </c>
      <c r="AD43" s="18">
        <v>11</v>
      </c>
      <c r="AE43" s="18">
        <v>5</v>
      </c>
      <c r="AF43" s="18">
        <v>2</v>
      </c>
      <c r="AG43" s="18">
        <v>11</v>
      </c>
      <c r="AH43" s="18">
        <v>4</v>
      </c>
      <c r="AI43" s="18">
        <v>8</v>
      </c>
      <c r="AJ43" s="18">
        <v>5</v>
      </c>
      <c r="AK43" s="18">
        <v>4</v>
      </c>
      <c r="AL43" s="18">
        <v>6</v>
      </c>
      <c r="AM43" s="18">
        <v>4</v>
      </c>
      <c r="AN43" s="18">
        <v>2</v>
      </c>
      <c r="AO43" s="18">
        <v>4</v>
      </c>
      <c r="AP43" s="18">
        <v>1</v>
      </c>
      <c r="AQ43" s="18">
        <v>1</v>
      </c>
      <c r="AR43" s="18">
        <v>8</v>
      </c>
      <c r="AS43" s="18">
        <v>8</v>
      </c>
      <c r="AT43" s="18">
        <v>12</v>
      </c>
      <c r="AU43" s="18">
        <v>9</v>
      </c>
      <c r="AV43" s="18">
        <v>11</v>
      </c>
      <c r="AW43" s="18">
        <v>4</v>
      </c>
      <c r="AX43" s="18">
        <v>4</v>
      </c>
      <c r="AY43" s="18">
        <v>4</v>
      </c>
      <c r="AZ43" s="18">
        <v>5</v>
      </c>
      <c r="BA43" s="18">
        <v>4</v>
      </c>
      <c r="BB43" s="18">
        <v>1</v>
      </c>
      <c r="BC43" s="18">
        <v>0</v>
      </c>
      <c r="BD43" s="18">
        <v>3</v>
      </c>
      <c r="BE43" s="18">
        <v>2</v>
      </c>
      <c r="BF43" s="18">
        <v>2</v>
      </c>
      <c r="BG43" s="18">
        <v>2</v>
      </c>
      <c r="BH43" s="18">
        <v>1</v>
      </c>
      <c r="BI43" s="18">
        <v>0</v>
      </c>
      <c r="BJ43" s="18">
        <v>8</v>
      </c>
      <c r="BK43" s="18">
        <v>9.5299999999999994</v>
      </c>
      <c r="BL43" s="18">
        <v>7</v>
      </c>
      <c r="BM43" s="18">
        <v>5</v>
      </c>
      <c r="BN43" s="18">
        <v>-3.7547999999999999</v>
      </c>
      <c r="BO43" s="18">
        <v>-4.3587889999999998</v>
      </c>
      <c r="BP43" s="18">
        <v>-2.4958580000000001</v>
      </c>
      <c r="BQ43" s="18">
        <v>-2.239865</v>
      </c>
      <c r="BR43" s="18">
        <v>-0.81712300000000004</v>
      </c>
      <c r="BS43" s="18">
        <v>-0.79623900000000003</v>
      </c>
    </row>
    <row r="44" spans="1:71">
      <c r="A44" s="21" t="s">
        <v>72</v>
      </c>
      <c r="B44" s="18">
        <f>AVERAGE(B4:B43)</f>
        <v>100</v>
      </c>
      <c r="C44" s="18">
        <f t="shared" ref="C44:BN44" si="0">AVERAGE(C4:C43)</f>
        <v>1.6278274999999998</v>
      </c>
      <c r="D44" s="18">
        <f t="shared" si="0"/>
        <v>0.27905999999999997</v>
      </c>
      <c r="E44" s="18">
        <f t="shared" si="0"/>
        <v>41.212079999999979</v>
      </c>
      <c r="F44" s="18">
        <f t="shared" si="0"/>
        <v>0.25727250000000002</v>
      </c>
      <c r="G44" s="18">
        <f t="shared" si="0"/>
        <v>96.581634999999991</v>
      </c>
      <c r="H44" s="18">
        <f t="shared" si="0"/>
        <v>0.93792000000000009</v>
      </c>
      <c r="I44" s="18">
        <f t="shared" si="0"/>
        <v>23.484250000000003</v>
      </c>
      <c r="J44" s="18">
        <f t="shared" si="0"/>
        <v>10.725</v>
      </c>
      <c r="K44" s="18">
        <f t="shared" si="0"/>
        <v>10.9</v>
      </c>
      <c r="L44" s="18">
        <f t="shared" si="0"/>
        <v>21.625</v>
      </c>
      <c r="M44" s="18">
        <f t="shared" si="0"/>
        <v>11.025</v>
      </c>
      <c r="N44" s="18">
        <f t="shared" si="0"/>
        <v>11.375</v>
      </c>
      <c r="O44" s="18">
        <f t="shared" si="0"/>
        <v>10.45</v>
      </c>
      <c r="P44" s="18">
        <f t="shared" si="0"/>
        <v>9.6</v>
      </c>
      <c r="Q44" s="18">
        <f t="shared" si="0"/>
        <v>9.8249999999999993</v>
      </c>
      <c r="R44" s="18">
        <f t="shared" si="0"/>
        <v>9.7249999999999996</v>
      </c>
      <c r="S44" s="18">
        <f t="shared" si="0"/>
        <v>9.9749999999999996</v>
      </c>
      <c r="T44" s="18">
        <f t="shared" si="0"/>
        <v>10.125</v>
      </c>
      <c r="U44" s="18">
        <f t="shared" si="0"/>
        <v>8.875</v>
      </c>
      <c r="V44" s="18">
        <f t="shared" si="0"/>
        <v>9.0250000000000004</v>
      </c>
      <c r="W44" s="18">
        <f t="shared" si="0"/>
        <v>1.2</v>
      </c>
      <c r="X44" s="18">
        <f t="shared" si="0"/>
        <v>2.25</v>
      </c>
      <c r="Y44" s="18">
        <f t="shared" si="0"/>
        <v>3.0249999999999999</v>
      </c>
      <c r="Z44" s="18">
        <f t="shared" si="0"/>
        <v>4.75</v>
      </c>
      <c r="AA44" s="18">
        <f t="shared" si="0"/>
        <v>4.9749999999999996</v>
      </c>
      <c r="AB44" s="18">
        <f t="shared" si="0"/>
        <v>5.9749999999999996</v>
      </c>
      <c r="AC44" s="18">
        <f t="shared" si="0"/>
        <v>7.0750000000000002</v>
      </c>
      <c r="AD44" s="18">
        <f t="shared" si="0"/>
        <v>8.9749999999999996</v>
      </c>
      <c r="AE44" s="18">
        <f t="shared" si="0"/>
        <v>10.9</v>
      </c>
      <c r="AF44" s="18">
        <f t="shared" si="0"/>
        <v>1.075</v>
      </c>
      <c r="AG44" s="18">
        <f t="shared" si="0"/>
        <v>10.725</v>
      </c>
      <c r="AH44" s="18">
        <f t="shared" si="0"/>
        <v>9.35</v>
      </c>
      <c r="AI44" s="18">
        <f t="shared" si="0"/>
        <v>7.55</v>
      </c>
      <c r="AJ44" s="18">
        <f t="shared" si="0"/>
        <v>6.5250000000000004</v>
      </c>
      <c r="AK44" s="18">
        <f t="shared" si="0"/>
        <v>5.3250000000000002</v>
      </c>
      <c r="AL44" s="18">
        <f t="shared" si="0"/>
        <v>4.1500000000000004</v>
      </c>
      <c r="AM44" s="18">
        <f t="shared" si="0"/>
        <v>3.05</v>
      </c>
      <c r="AN44" s="18">
        <f t="shared" si="0"/>
        <v>1.85</v>
      </c>
      <c r="AO44" s="18">
        <f t="shared" si="0"/>
        <v>1.2749999999999999</v>
      </c>
      <c r="AP44" s="18">
        <f t="shared" si="0"/>
        <v>1</v>
      </c>
      <c r="AQ44" s="18">
        <f t="shared" si="0"/>
        <v>2.1</v>
      </c>
      <c r="AR44" s="18">
        <f t="shared" si="0"/>
        <v>4.8250000000000002</v>
      </c>
      <c r="AS44" s="18">
        <f t="shared" si="0"/>
        <v>7.9749999999999996</v>
      </c>
      <c r="AT44" s="18">
        <f t="shared" si="0"/>
        <v>8.1750000000000007</v>
      </c>
      <c r="AU44" s="18">
        <f t="shared" si="0"/>
        <v>9.35</v>
      </c>
      <c r="AV44" s="18">
        <f t="shared" si="0"/>
        <v>8.85</v>
      </c>
      <c r="AW44" s="18">
        <f t="shared" si="0"/>
        <v>7.375</v>
      </c>
      <c r="AX44" s="18">
        <f t="shared" si="0"/>
        <v>6.55</v>
      </c>
      <c r="AY44" s="18">
        <f t="shared" si="0"/>
        <v>5.0250000000000004</v>
      </c>
      <c r="AZ44" s="18">
        <f t="shared" si="0"/>
        <v>4.3499999999999996</v>
      </c>
      <c r="BA44" s="18">
        <f t="shared" si="0"/>
        <v>4.05</v>
      </c>
      <c r="BB44" s="18">
        <f t="shared" si="0"/>
        <v>3.4</v>
      </c>
      <c r="BC44" s="18">
        <f t="shared" si="0"/>
        <v>2.375</v>
      </c>
      <c r="BD44" s="18">
        <f t="shared" si="0"/>
        <v>2.25</v>
      </c>
      <c r="BE44" s="18">
        <f t="shared" si="0"/>
        <v>1.9750000000000001</v>
      </c>
      <c r="BF44" s="18">
        <f t="shared" si="0"/>
        <v>1.65</v>
      </c>
      <c r="BG44" s="18">
        <f t="shared" si="0"/>
        <v>1.3</v>
      </c>
      <c r="BH44" s="18">
        <f t="shared" si="0"/>
        <v>1.1000000000000001</v>
      </c>
      <c r="BI44" s="18">
        <f t="shared" si="0"/>
        <v>0.9</v>
      </c>
      <c r="BJ44" s="18">
        <f t="shared" si="0"/>
        <v>5.4249999999999998</v>
      </c>
      <c r="BK44" s="18">
        <f t="shared" si="0"/>
        <v>9.4930000000000003</v>
      </c>
      <c r="BL44" s="18">
        <f t="shared" si="0"/>
        <v>7.75</v>
      </c>
      <c r="BM44" s="18">
        <f t="shared" si="0"/>
        <v>6.3142857142857141</v>
      </c>
      <c r="BN44" s="18">
        <f t="shared" si="0"/>
        <v>-3.5047389249999994</v>
      </c>
      <c r="BO44" s="18">
        <f t="shared" ref="BO44:BS44" si="1">AVERAGE(BO4:BO43)</f>
        <v>-3.536989975</v>
      </c>
      <c r="BP44" s="18">
        <f t="shared" si="1"/>
        <v>-2.8708162500000003</v>
      </c>
      <c r="BQ44" s="18">
        <f t="shared" si="1"/>
        <v>-1.9440312250000003</v>
      </c>
      <c r="BR44" s="18">
        <f t="shared" si="1"/>
        <v>-1.6497372249999998</v>
      </c>
      <c r="BS44" s="18">
        <f t="shared" si="1"/>
        <v>-1.0000827499999998</v>
      </c>
    </row>
    <row r="45" spans="1:71">
      <c r="A45" s="21" t="s">
        <v>73</v>
      </c>
      <c r="B45" s="18">
        <f>STDEVP(B4:B43)</f>
        <v>0</v>
      </c>
      <c r="C45" s="18">
        <f t="shared" ref="C45:BN45" si="2">STDEVP(C4:C43)</f>
        <v>1.41146210947859</v>
      </c>
      <c r="D45" s="18">
        <f t="shared" si="2"/>
        <v>2.5918697883960139E-2</v>
      </c>
      <c r="E45" s="18">
        <f t="shared" si="2"/>
        <v>3.1394453995252096</v>
      </c>
      <c r="F45" s="18">
        <f t="shared" si="2"/>
        <v>2.610192509662863E-2</v>
      </c>
      <c r="G45" s="18">
        <f t="shared" si="2"/>
        <v>9.6973671598158546</v>
      </c>
      <c r="H45" s="18">
        <f t="shared" si="2"/>
        <v>0.37661703240825378</v>
      </c>
      <c r="I45" s="18">
        <f t="shared" si="2"/>
        <v>9.540743390192393</v>
      </c>
      <c r="J45" s="18">
        <f t="shared" si="2"/>
        <v>4.3702831716034147</v>
      </c>
      <c r="K45" s="18">
        <f t="shared" si="2"/>
        <v>3.954743986657038</v>
      </c>
      <c r="L45" s="18">
        <f t="shared" si="2"/>
        <v>6.4447168285348271</v>
      </c>
      <c r="M45" s="18">
        <f t="shared" si="2"/>
        <v>2.5247524631139582</v>
      </c>
      <c r="N45" s="18">
        <f t="shared" si="2"/>
        <v>2.8695600708122493</v>
      </c>
      <c r="O45" s="18">
        <f t="shared" si="2"/>
        <v>2.3973944189473704</v>
      </c>
      <c r="P45" s="18">
        <f t="shared" si="2"/>
        <v>2.8</v>
      </c>
      <c r="Q45" s="18">
        <f t="shared" si="2"/>
        <v>2.4988747467610297</v>
      </c>
      <c r="R45" s="18">
        <f t="shared" si="2"/>
        <v>2.3450746256782531</v>
      </c>
      <c r="S45" s="18">
        <f t="shared" si="2"/>
        <v>3.0289230759463006</v>
      </c>
      <c r="T45" s="18">
        <f t="shared" si="2"/>
        <v>2.4717149916606487</v>
      </c>
      <c r="U45" s="18">
        <f t="shared" si="2"/>
        <v>2.3578326912654344</v>
      </c>
      <c r="V45" s="18">
        <f t="shared" si="2"/>
        <v>2.4544602257930359</v>
      </c>
      <c r="W45" s="18">
        <f t="shared" si="2"/>
        <v>1.1874342087037917</v>
      </c>
      <c r="X45" s="18">
        <f t="shared" si="2"/>
        <v>1.9589538024159732</v>
      </c>
      <c r="Y45" s="18">
        <f t="shared" si="2"/>
        <v>1.6505680840244066</v>
      </c>
      <c r="Z45" s="18">
        <f t="shared" si="2"/>
        <v>2.1065374432940898</v>
      </c>
      <c r="AA45" s="18">
        <f t="shared" si="2"/>
        <v>2.2303306929690945</v>
      </c>
      <c r="AB45" s="18">
        <f t="shared" si="2"/>
        <v>2.5346350822159787</v>
      </c>
      <c r="AC45" s="18">
        <f t="shared" si="2"/>
        <v>2.668215695928648</v>
      </c>
      <c r="AD45" s="18">
        <f t="shared" si="2"/>
        <v>3.830714685277409</v>
      </c>
      <c r="AE45" s="18">
        <f t="shared" si="2"/>
        <v>3.954743986657038</v>
      </c>
      <c r="AF45" s="18">
        <f t="shared" si="2"/>
        <v>1.3672508913875316</v>
      </c>
      <c r="AG45" s="18">
        <f t="shared" si="2"/>
        <v>4.3702831716034147</v>
      </c>
      <c r="AH45" s="18">
        <f t="shared" si="2"/>
        <v>3.1188940347501388</v>
      </c>
      <c r="AI45" s="18">
        <f t="shared" si="2"/>
        <v>2.4794152536434875</v>
      </c>
      <c r="AJ45" s="18">
        <f t="shared" si="2"/>
        <v>2.2581795765616164</v>
      </c>
      <c r="AK45" s="18">
        <f t="shared" si="2"/>
        <v>1.9414878315353923</v>
      </c>
      <c r="AL45" s="18">
        <f t="shared" si="2"/>
        <v>1.3702189606044721</v>
      </c>
      <c r="AM45" s="18">
        <f t="shared" si="2"/>
        <v>1.7881554742247665</v>
      </c>
      <c r="AN45" s="18">
        <f t="shared" si="2"/>
        <v>1.4756354563373706</v>
      </c>
      <c r="AO45" s="18">
        <f t="shared" si="2"/>
        <v>1.2038999127834507</v>
      </c>
      <c r="AP45" s="18">
        <f t="shared" si="2"/>
        <v>1.3601470508735443</v>
      </c>
      <c r="AQ45" s="18">
        <f t="shared" si="2"/>
        <v>1.772004514666935</v>
      </c>
      <c r="AR45" s="18">
        <f t="shared" si="2"/>
        <v>2.6446880723442603</v>
      </c>
      <c r="AS45" s="18">
        <f t="shared" si="2"/>
        <v>3.1023176819919653</v>
      </c>
      <c r="AT45" s="18">
        <f t="shared" si="2"/>
        <v>2.7100507375324177</v>
      </c>
      <c r="AU45" s="18">
        <f t="shared" si="2"/>
        <v>2.7617928959282954</v>
      </c>
      <c r="AV45" s="18">
        <f t="shared" si="2"/>
        <v>2.6976841920432419</v>
      </c>
      <c r="AW45" s="18">
        <f t="shared" si="2"/>
        <v>2.8256636388643286</v>
      </c>
      <c r="AX45" s="18">
        <f t="shared" si="2"/>
        <v>2.7472713735632306</v>
      </c>
      <c r="AY45" s="18">
        <f t="shared" si="2"/>
        <v>2.7612270822951159</v>
      </c>
      <c r="AZ45" s="18">
        <f t="shared" si="2"/>
        <v>2.5548972582082436</v>
      </c>
      <c r="BA45" s="18">
        <f t="shared" si="2"/>
        <v>2.3446748175386709</v>
      </c>
      <c r="BB45" s="18">
        <f t="shared" si="2"/>
        <v>1.8681541692269406</v>
      </c>
      <c r="BC45" s="18">
        <f t="shared" si="2"/>
        <v>1.5761900266148114</v>
      </c>
      <c r="BD45" s="18">
        <f t="shared" si="2"/>
        <v>1.3919410907075054</v>
      </c>
      <c r="BE45" s="18">
        <f t="shared" si="2"/>
        <v>1.5730146216739374</v>
      </c>
      <c r="BF45" s="18">
        <f t="shared" si="2"/>
        <v>1.2559856687080471</v>
      </c>
      <c r="BG45" s="18">
        <f t="shared" si="2"/>
        <v>1.2288205727444508</v>
      </c>
      <c r="BH45" s="18">
        <f t="shared" si="2"/>
        <v>0.76811457478686085</v>
      </c>
      <c r="BI45" s="18">
        <f t="shared" si="2"/>
        <v>0.83066238629180744</v>
      </c>
      <c r="BJ45" s="18">
        <f t="shared" si="2"/>
        <v>1.7872814551715126</v>
      </c>
      <c r="BK45" s="18">
        <f t="shared" si="2"/>
        <v>0.3763455858649068</v>
      </c>
      <c r="BL45" s="18">
        <f t="shared" si="2"/>
        <v>0.89442719099991586</v>
      </c>
      <c r="BM45" s="18">
        <f t="shared" si="2"/>
        <v>1.8635055838994661</v>
      </c>
      <c r="BN45" s="18">
        <f t="shared" si="2"/>
        <v>0.47764148400539796</v>
      </c>
      <c r="BO45" s="18">
        <f t="shared" ref="BO45:BS45" si="3">STDEVP(BO4:BO43)</f>
        <v>0.53034984460521239</v>
      </c>
      <c r="BP45" s="18">
        <f t="shared" si="3"/>
        <v>0.9242026551124688</v>
      </c>
      <c r="BQ45" s="18">
        <f t="shared" si="3"/>
        <v>1.2157243318434587</v>
      </c>
      <c r="BR45" s="18">
        <f t="shared" si="3"/>
        <v>1.2396510534781449</v>
      </c>
      <c r="BS45" s="18">
        <f t="shared" si="3"/>
        <v>1.2397750035812698</v>
      </c>
    </row>
    <row r="46" spans="1:71">
      <c r="A46" s="21" t="s">
        <v>74</v>
      </c>
      <c r="B46" s="18" t="s">
        <v>14</v>
      </c>
      <c r="C46" s="18">
        <f t="shared" ref="C46:BN46" si="4">CONFIDENCE(0.05,C45,COUNT(C4:C43))</f>
        <v>0.43740860187047348</v>
      </c>
      <c r="D46" s="18">
        <f t="shared" si="4"/>
        <v>8.0321400961406199E-3</v>
      </c>
      <c r="E46" s="18">
        <f t="shared" si="4"/>
        <v>0.97290633140856697</v>
      </c>
      <c r="F46" s="18">
        <f t="shared" si="4"/>
        <v>8.088921754238091E-3</v>
      </c>
      <c r="G46" s="18">
        <f t="shared" si="4"/>
        <v>3.0051899960436304</v>
      </c>
      <c r="H46" s="18">
        <f t="shared" si="4"/>
        <v>0.11671268288396085</v>
      </c>
      <c r="I46" s="18">
        <f t="shared" si="4"/>
        <v>2.9566526788669125</v>
      </c>
      <c r="J46" s="18">
        <f t="shared" si="4"/>
        <v>1.3543398997620097</v>
      </c>
      <c r="K46" s="18">
        <f t="shared" si="4"/>
        <v>1.2255653384831844</v>
      </c>
      <c r="L46" s="18">
        <f t="shared" si="4"/>
        <v>1.9972017374677467</v>
      </c>
      <c r="M46" s="18">
        <f t="shared" si="4"/>
        <v>0.78241451721836841</v>
      </c>
      <c r="N46" s="18">
        <f t="shared" si="4"/>
        <v>0.88926953839447875</v>
      </c>
      <c r="O46" s="18">
        <f t="shared" si="4"/>
        <v>0.74294657566913025</v>
      </c>
      <c r="P46" s="18">
        <f t="shared" si="4"/>
        <v>0.86771304522638593</v>
      </c>
      <c r="Q46" s="18">
        <f t="shared" si="4"/>
        <v>0.77439507719690259</v>
      </c>
      <c r="R46" s="18">
        <f t="shared" si="4"/>
        <v>0.72673280168943</v>
      </c>
      <c r="S46" s="18">
        <f t="shared" si="4"/>
        <v>0.93865573785208445</v>
      </c>
      <c r="T46" s="18">
        <f t="shared" si="4"/>
        <v>0.76597833655199032</v>
      </c>
      <c r="U46" s="18">
        <f t="shared" si="4"/>
        <v>0.73068649452580536</v>
      </c>
      <c r="V46" s="18">
        <f t="shared" si="4"/>
        <v>0.76063112746782791</v>
      </c>
      <c r="W46" s="18">
        <f t="shared" si="4"/>
        <v>0.36798291187155391</v>
      </c>
      <c r="X46" s="18">
        <f t="shared" si="4"/>
        <v>0.6070749176257757</v>
      </c>
      <c r="Y46" s="18">
        <f t="shared" si="4"/>
        <v>0.51150694947939257</v>
      </c>
      <c r="Z46" s="18">
        <f t="shared" si="4"/>
        <v>0.65281072135861429</v>
      </c>
      <c r="AA46" s="18">
        <f t="shared" si="4"/>
        <v>0.69117394194931736</v>
      </c>
      <c r="AB46" s="18">
        <f t="shared" si="4"/>
        <v>0.78547711633116357</v>
      </c>
      <c r="AC46" s="18">
        <f t="shared" si="4"/>
        <v>0.82687341672681713</v>
      </c>
      <c r="AD46" s="18">
        <f t="shared" si="4"/>
        <v>1.1871289660555346</v>
      </c>
      <c r="AE46" s="18">
        <f t="shared" si="4"/>
        <v>1.2255653384831844</v>
      </c>
      <c r="AF46" s="18">
        <f t="shared" si="4"/>
        <v>0.42370765519798781</v>
      </c>
      <c r="AG46" s="18">
        <f t="shared" si="4"/>
        <v>1.3543398997620097</v>
      </c>
      <c r="AH46" s="18">
        <f t="shared" si="4"/>
        <v>0.96653751451123304</v>
      </c>
      <c r="AI46" s="18">
        <f t="shared" si="4"/>
        <v>0.76836462861419386</v>
      </c>
      <c r="AJ46" s="18">
        <f t="shared" si="4"/>
        <v>0.69980424180225387</v>
      </c>
      <c r="AK46" s="18">
        <f t="shared" si="4"/>
        <v>0.60166225663269568</v>
      </c>
      <c r="AL46" s="18">
        <f t="shared" si="4"/>
        <v>0.42462745247608563</v>
      </c>
      <c r="AM46" s="18">
        <f t="shared" si="4"/>
        <v>0.55414493995635872</v>
      </c>
      <c r="AN46" s="18">
        <f t="shared" si="4"/>
        <v>0.4572957626651884</v>
      </c>
      <c r="AO46" s="18">
        <f t="shared" si="4"/>
        <v>0.37308559266753871</v>
      </c>
      <c r="AP46" s="18">
        <f t="shared" si="4"/>
        <v>0.42150619266756112</v>
      </c>
      <c r="AQ46" s="18">
        <f t="shared" si="4"/>
        <v>0.54913979770591081</v>
      </c>
      <c r="AR46" s="18">
        <f t="shared" si="4"/>
        <v>0.81958226461704953</v>
      </c>
      <c r="AS46" s="18">
        <f t="shared" si="4"/>
        <v>0.96140054396461105</v>
      </c>
      <c r="AT46" s="18">
        <f t="shared" si="4"/>
        <v>0.83983799220795252</v>
      </c>
      <c r="AU46" s="18">
        <f t="shared" si="4"/>
        <v>0.85587275857519296</v>
      </c>
      <c r="AV46" s="18">
        <f t="shared" si="4"/>
        <v>0.83600563047747289</v>
      </c>
      <c r="AW46" s="18">
        <f t="shared" si="4"/>
        <v>0.87566614316587044</v>
      </c>
      <c r="AX46" s="18">
        <f t="shared" si="4"/>
        <v>0.8513725748635097</v>
      </c>
      <c r="AY46" s="18">
        <f t="shared" si="4"/>
        <v>0.8556974143356656</v>
      </c>
      <c r="AZ46" s="18">
        <f t="shared" si="4"/>
        <v>0.79175631434300686</v>
      </c>
      <c r="BA46" s="18">
        <f t="shared" si="4"/>
        <v>0.72660890214003604</v>
      </c>
      <c r="BB46" s="18">
        <f t="shared" si="4"/>
        <v>0.57893633683295642</v>
      </c>
      <c r="BC46" s="18">
        <f t="shared" si="4"/>
        <v>0.48845737423192731</v>
      </c>
      <c r="BD46" s="18">
        <f t="shared" si="4"/>
        <v>0.43135908664055239</v>
      </c>
      <c r="BE46" s="18">
        <f t="shared" si="4"/>
        <v>0.48747332412797273</v>
      </c>
      <c r="BF46" s="18">
        <f t="shared" si="4"/>
        <v>0.38922683905548511</v>
      </c>
      <c r="BG46" s="18">
        <f t="shared" si="4"/>
        <v>0.38080844329032826</v>
      </c>
      <c r="BH46" s="18">
        <f t="shared" si="4"/>
        <v>0.23803679884681342</v>
      </c>
      <c r="BI46" s="18">
        <f t="shared" si="4"/>
        <v>0.25742021027295742</v>
      </c>
      <c r="BJ46" s="18">
        <f t="shared" si="4"/>
        <v>0.55387408362268553</v>
      </c>
      <c r="BK46" s="18">
        <f t="shared" si="4"/>
        <v>0.1166285622744095</v>
      </c>
      <c r="BL46" s="18">
        <f t="shared" si="4"/>
        <v>0.27718076486993548</v>
      </c>
      <c r="BM46" s="18">
        <f t="shared" si="4"/>
        <v>0.61736892728627635</v>
      </c>
      <c r="BN46" s="18">
        <f t="shared" si="4"/>
        <v>0.14801990950456215</v>
      </c>
      <c r="BO46" s="18">
        <f t="shared" ref="BO46:BS46" si="5">CONFIDENCE(0.05,BO45,COUNT(BO4:BO43))</f>
        <v>0.16435409953490335</v>
      </c>
      <c r="BP46" s="18">
        <f t="shared" si="5"/>
        <v>0.28640810724069704</v>
      </c>
      <c r="BQ46" s="18">
        <f t="shared" si="5"/>
        <v>0.37674995076417889</v>
      </c>
      <c r="BR46" s="18">
        <f t="shared" si="5"/>
        <v>0.38416478236843515</v>
      </c>
      <c r="BS46" s="18">
        <f t="shared" si="5"/>
        <v>0.38420319419752041</v>
      </c>
    </row>
    <row r="47" spans="1:71">
      <c r="A47" s="21" t="s">
        <v>85</v>
      </c>
      <c r="B47" s="18" t="s">
        <v>14</v>
      </c>
      <c r="C47" s="18">
        <f t="shared" ref="C47:BN47" si="6">C44+C46</f>
        <v>2.0652361018704735</v>
      </c>
      <c r="D47" s="18">
        <f t="shared" si="6"/>
        <v>0.28709214009614059</v>
      </c>
      <c r="E47" s="18">
        <f t="shared" si="6"/>
        <v>42.184986331408545</v>
      </c>
      <c r="F47" s="18">
        <f t="shared" si="6"/>
        <v>0.2653614217542381</v>
      </c>
      <c r="G47" s="18">
        <f t="shared" si="6"/>
        <v>99.586824996043617</v>
      </c>
      <c r="H47" s="18">
        <f t="shared" si="6"/>
        <v>1.0546326828839609</v>
      </c>
      <c r="I47" s="18">
        <f t="shared" si="6"/>
        <v>26.440902678866916</v>
      </c>
      <c r="J47" s="18">
        <f t="shared" si="6"/>
        <v>12.07933989976201</v>
      </c>
      <c r="K47" s="18">
        <f t="shared" si="6"/>
        <v>12.125565338483185</v>
      </c>
      <c r="L47" s="18">
        <f t="shared" si="6"/>
        <v>23.622201737467748</v>
      </c>
      <c r="M47" s="18">
        <f t="shared" si="6"/>
        <v>11.807414517218369</v>
      </c>
      <c r="N47" s="18">
        <f t="shared" si="6"/>
        <v>12.264269538394478</v>
      </c>
      <c r="O47" s="18">
        <f t="shared" si="6"/>
        <v>11.192946575669129</v>
      </c>
      <c r="P47" s="18">
        <f t="shared" si="6"/>
        <v>10.467713045226386</v>
      </c>
      <c r="Q47" s="18">
        <f t="shared" si="6"/>
        <v>10.599395077196903</v>
      </c>
      <c r="R47" s="18">
        <f t="shared" si="6"/>
        <v>10.451732801689429</v>
      </c>
      <c r="S47" s="18">
        <f t="shared" si="6"/>
        <v>10.913655737852084</v>
      </c>
      <c r="T47" s="18">
        <f t="shared" si="6"/>
        <v>10.89097833655199</v>
      </c>
      <c r="U47" s="18">
        <f t="shared" si="6"/>
        <v>9.6056864945258056</v>
      </c>
      <c r="V47" s="18">
        <f t="shared" si="6"/>
        <v>9.7856311274678287</v>
      </c>
      <c r="W47" s="18">
        <f t="shared" si="6"/>
        <v>1.5679829118715538</v>
      </c>
      <c r="X47" s="18">
        <f t="shared" si="6"/>
        <v>2.8570749176257757</v>
      </c>
      <c r="Y47" s="18">
        <f t="shared" si="6"/>
        <v>3.5365069494793926</v>
      </c>
      <c r="Z47" s="18">
        <f t="shared" si="6"/>
        <v>5.4028107213586143</v>
      </c>
      <c r="AA47" s="18">
        <f t="shared" si="6"/>
        <v>5.6661739419493173</v>
      </c>
      <c r="AB47" s="18">
        <f t="shared" si="6"/>
        <v>6.7604771163311632</v>
      </c>
      <c r="AC47" s="18">
        <f t="shared" si="6"/>
        <v>7.9018734167268176</v>
      </c>
      <c r="AD47" s="18">
        <f t="shared" si="6"/>
        <v>10.162128966055533</v>
      </c>
      <c r="AE47" s="18">
        <f t="shared" si="6"/>
        <v>12.125565338483185</v>
      </c>
      <c r="AF47" s="18">
        <f t="shared" si="6"/>
        <v>1.4987076551979879</v>
      </c>
      <c r="AG47" s="18">
        <f t="shared" si="6"/>
        <v>12.07933989976201</v>
      </c>
      <c r="AH47" s="18">
        <f t="shared" si="6"/>
        <v>10.316537514511232</v>
      </c>
      <c r="AI47" s="18">
        <f t="shared" si="6"/>
        <v>8.3183646286141943</v>
      </c>
      <c r="AJ47" s="18">
        <f t="shared" si="6"/>
        <v>7.2248042418022544</v>
      </c>
      <c r="AK47" s="18">
        <f t="shared" si="6"/>
        <v>5.9266622566326959</v>
      </c>
      <c r="AL47" s="18">
        <f t="shared" si="6"/>
        <v>4.5746274524760864</v>
      </c>
      <c r="AM47" s="18">
        <f t="shared" si="6"/>
        <v>3.6041449399563588</v>
      </c>
      <c r="AN47" s="18">
        <f t="shared" si="6"/>
        <v>2.3072957626651887</v>
      </c>
      <c r="AO47" s="18">
        <f t="shared" si="6"/>
        <v>1.6480855926675386</v>
      </c>
      <c r="AP47" s="18">
        <f t="shared" si="6"/>
        <v>1.4215061926675612</v>
      </c>
      <c r="AQ47" s="18">
        <f t="shared" si="6"/>
        <v>2.649139797705911</v>
      </c>
      <c r="AR47" s="18">
        <f t="shared" si="6"/>
        <v>5.6445822646170498</v>
      </c>
      <c r="AS47" s="18">
        <f t="shared" si="6"/>
        <v>8.936400543964611</v>
      </c>
      <c r="AT47" s="18">
        <f t="shared" si="6"/>
        <v>9.0148379922079531</v>
      </c>
      <c r="AU47" s="18">
        <f t="shared" si="6"/>
        <v>10.205872758575193</v>
      </c>
      <c r="AV47" s="18">
        <f t="shared" si="6"/>
        <v>9.6860056304774726</v>
      </c>
      <c r="AW47" s="18">
        <f t="shared" si="6"/>
        <v>8.250666143165871</v>
      </c>
      <c r="AX47" s="18">
        <f t="shared" si="6"/>
        <v>7.40137257486351</v>
      </c>
      <c r="AY47" s="18">
        <f t="shared" si="6"/>
        <v>5.8806974143356658</v>
      </c>
      <c r="AZ47" s="18">
        <f t="shared" si="6"/>
        <v>5.1417563143430067</v>
      </c>
      <c r="BA47" s="18">
        <f t="shared" si="6"/>
        <v>4.776608902140036</v>
      </c>
      <c r="BB47" s="18">
        <f t="shared" si="6"/>
        <v>3.9789363368329562</v>
      </c>
      <c r="BC47" s="18">
        <f t="shared" si="6"/>
        <v>2.8634573742319271</v>
      </c>
      <c r="BD47" s="18">
        <f t="shared" si="6"/>
        <v>2.6813590866405526</v>
      </c>
      <c r="BE47" s="18">
        <f t="shared" si="6"/>
        <v>2.4624733241279726</v>
      </c>
      <c r="BF47" s="18">
        <f t="shared" si="6"/>
        <v>2.0392268390554849</v>
      </c>
      <c r="BG47" s="18">
        <f t="shared" si="6"/>
        <v>1.6808084432903283</v>
      </c>
      <c r="BH47" s="18">
        <f t="shared" si="6"/>
        <v>1.3380367988468136</v>
      </c>
      <c r="BI47" s="18">
        <f t="shared" si="6"/>
        <v>1.1574202102729574</v>
      </c>
      <c r="BJ47" s="18">
        <f t="shared" si="6"/>
        <v>5.978874083622685</v>
      </c>
      <c r="BK47" s="18">
        <f t="shared" si="6"/>
        <v>9.6096285622744091</v>
      </c>
      <c r="BL47" s="18">
        <f t="shared" si="6"/>
        <v>8.0271807648699358</v>
      </c>
      <c r="BM47" s="18">
        <f t="shared" si="6"/>
        <v>6.9316546415719902</v>
      </c>
      <c r="BN47" s="18">
        <f t="shared" si="6"/>
        <v>-3.3567190154954374</v>
      </c>
      <c r="BO47" s="18">
        <f t="shared" ref="BO47:BS47" si="7">BO44+BO46</f>
        <v>-3.3726358754650967</v>
      </c>
      <c r="BP47" s="18">
        <f t="shared" si="7"/>
        <v>-2.5844081427593033</v>
      </c>
      <c r="BQ47" s="18">
        <f t="shared" si="7"/>
        <v>-1.5672812742358213</v>
      </c>
      <c r="BR47" s="18">
        <f t="shared" si="7"/>
        <v>-1.2655724426315647</v>
      </c>
      <c r="BS47" s="18">
        <f t="shared" si="7"/>
        <v>-0.61587955580247944</v>
      </c>
    </row>
    <row r="48" spans="1:71">
      <c r="A48" s="21" t="s">
        <v>86</v>
      </c>
      <c r="B48" s="18" t="s">
        <v>14</v>
      </c>
      <c r="C48" s="18">
        <f t="shared" ref="C48:BN48" si="8">C44-C46</f>
        <v>1.1904188981295263</v>
      </c>
      <c r="D48" s="18">
        <f t="shared" si="8"/>
        <v>0.27102785990385936</v>
      </c>
      <c r="E48" s="18">
        <f t="shared" si="8"/>
        <v>40.239173668591413</v>
      </c>
      <c r="F48" s="18">
        <f t="shared" si="8"/>
        <v>0.24918357824576193</v>
      </c>
      <c r="G48" s="18">
        <f t="shared" si="8"/>
        <v>93.576445003956366</v>
      </c>
      <c r="H48" s="18">
        <f t="shared" si="8"/>
        <v>0.82120731711603923</v>
      </c>
      <c r="I48" s="18">
        <f t="shared" si="8"/>
        <v>20.52759732113309</v>
      </c>
      <c r="J48" s="18">
        <f t="shared" si="8"/>
        <v>9.3706601002379895</v>
      </c>
      <c r="K48" s="18">
        <f t="shared" si="8"/>
        <v>9.6744346615168162</v>
      </c>
      <c r="L48" s="18">
        <f t="shared" si="8"/>
        <v>19.627798262532252</v>
      </c>
      <c r="M48" s="18">
        <f t="shared" si="8"/>
        <v>10.242585482781632</v>
      </c>
      <c r="N48" s="18">
        <f t="shared" si="8"/>
        <v>10.485730461605522</v>
      </c>
      <c r="O48" s="18">
        <f t="shared" si="8"/>
        <v>9.7070534243308693</v>
      </c>
      <c r="P48" s="18">
        <f t="shared" si="8"/>
        <v>8.7322869547736133</v>
      </c>
      <c r="Q48" s="18">
        <f t="shared" si="8"/>
        <v>9.050604922803096</v>
      </c>
      <c r="R48" s="18">
        <f t="shared" si="8"/>
        <v>8.99826719831057</v>
      </c>
      <c r="S48" s="18">
        <f t="shared" si="8"/>
        <v>9.0363442621479155</v>
      </c>
      <c r="T48" s="18">
        <f t="shared" si="8"/>
        <v>9.3590216634480097</v>
      </c>
      <c r="U48" s="18">
        <f t="shared" si="8"/>
        <v>8.1443135054741944</v>
      </c>
      <c r="V48" s="18">
        <f t="shared" si="8"/>
        <v>8.264368872532172</v>
      </c>
      <c r="W48" s="18">
        <f t="shared" si="8"/>
        <v>0.8320170881284461</v>
      </c>
      <c r="X48" s="18">
        <f t="shared" si="8"/>
        <v>1.6429250823742243</v>
      </c>
      <c r="Y48" s="18">
        <f t="shared" si="8"/>
        <v>2.5134930505206072</v>
      </c>
      <c r="Z48" s="18">
        <f t="shared" si="8"/>
        <v>4.0971892786413857</v>
      </c>
      <c r="AA48" s="18">
        <f t="shared" si="8"/>
        <v>4.283826058050682</v>
      </c>
      <c r="AB48" s="18">
        <f t="shared" si="8"/>
        <v>5.1895228836688361</v>
      </c>
      <c r="AC48" s="18">
        <f t="shared" si="8"/>
        <v>6.2481265832731827</v>
      </c>
      <c r="AD48" s="18">
        <f t="shared" si="8"/>
        <v>7.787871033944465</v>
      </c>
      <c r="AE48" s="18">
        <f t="shared" si="8"/>
        <v>9.6744346615168162</v>
      </c>
      <c r="AF48" s="18">
        <f t="shared" si="8"/>
        <v>0.65129234480201215</v>
      </c>
      <c r="AG48" s="18">
        <f t="shared" si="8"/>
        <v>9.3706601002379895</v>
      </c>
      <c r="AH48" s="18">
        <f t="shared" si="8"/>
        <v>8.3834624854887672</v>
      </c>
      <c r="AI48" s="18">
        <f t="shared" si="8"/>
        <v>6.7816353713858062</v>
      </c>
      <c r="AJ48" s="18">
        <f t="shared" si="8"/>
        <v>5.8251957581977463</v>
      </c>
      <c r="AK48" s="18">
        <f t="shared" si="8"/>
        <v>4.7233377433673045</v>
      </c>
      <c r="AL48" s="18">
        <f t="shared" si="8"/>
        <v>3.7253725475239148</v>
      </c>
      <c r="AM48" s="18">
        <f t="shared" si="8"/>
        <v>2.4958550600436409</v>
      </c>
      <c r="AN48" s="18">
        <f t="shared" si="8"/>
        <v>1.3927042373348117</v>
      </c>
      <c r="AO48" s="18">
        <f t="shared" si="8"/>
        <v>0.9019144073324612</v>
      </c>
      <c r="AP48" s="18">
        <f t="shared" si="8"/>
        <v>0.57849380733243883</v>
      </c>
      <c r="AQ48" s="18">
        <f t="shared" si="8"/>
        <v>1.5508602022940892</v>
      </c>
      <c r="AR48" s="18">
        <f t="shared" si="8"/>
        <v>4.0054177353829505</v>
      </c>
      <c r="AS48" s="18">
        <f t="shared" si="8"/>
        <v>7.0135994560353883</v>
      </c>
      <c r="AT48" s="18">
        <f t="shared" si="8"/>
        <v>7.3351620077920483</v>
      </c>
      <c r="AU48" s="18">
        <f t="shared" si="8"/>
        <v>8.4941272414248061</v>
      </c>
      <c r="AV48" s="18">
        <f t="shared" si="8"/>
        <v>8.0139943695225266</v>
      </c>
      <c r="AW48" s="18">
        <f t="shared" si="8"/>
        <v>6.4993338568341299</v>
      </c>
      <c r="AX48" s="18">
        <f t="shared" si="8"/>
        <v>5.6986274251364897</v>
      </c>
      <c r="AY48" s="18">
        <f t="shared" si="8"/>
        <v>4.1693025856643349</v>
      </c>
      <c r="AZ48" s="18">
        <f t="shared" si="8"/>
        <v>3.5582436856569926</v>
      </c>
      <c r="BA48" s="18">
        <f t="shared" si="8"/>
        <v>3.3233910978599637</v>
      </c>
      <c r="BB48" s="18">
        <f t="shared" si="8"/>
        <v>2.8210636631670436</v>
      </c>
      <c r="BC48" s="18">
        <f t="shared" si="8"/>
        <v>1.8865426257680726</v>
      </c>
      <c r="BD48" s="18">
        <f t="shared" si="8"/>
        <v>1.8186409133594477</v>
      </c>
      <c r="BE48" s="18">
        <f t="shared" si="8"/>
        <v>1.4875266758720274</v>
      </c>
      <c r="BF48" s="18">
        <f t="shared" si="8"/>
        <v>1.2607731609445147</v>
      </c>
      <c r="BG48" s="18">
        <f t="shared" si="8"/>
        <v>0.91919155670967179</v>
      </c>
      <c r="BH48" s="18">
        <f t="shared" si="8"/>
        <v>0.8619632011531867</v>
      </c>
      <c r="BI48" s="18">
        <f t="shared" si="8"/>
        <v>0.64257978972704266</v>
      </c>
      <c r="BJ48" s="18">
        <f t="shared" si="8"/>
        <v>4.8711259163773146</v>
      </c>
      <c r="BK48" s="18">
        <f t="shared" si="8"/>
        <v>9.3763714377255916</v>
      </c>
      <c r="BL48" s="18">
        <f t="shared" si="8"/>
        <v>7.4728192351300642</v>
      </c>
      <c r="BM48" s="18">
        <f t="shared" si="8"/>
        <v>5.6969167869994379</v>
      </c>
      <c r="BN48" s="18">
        <f t="shared" si="8"/>
        <v>-3.6527588345045614</v>
      </c>
      <c r="BO48" s="18">
        <f t="shared" ref="BO48:BS48" si="9">BO44-BO46</f>
        <v>-3.7013440745349033</v>
      </c>
      <c r="BP48" s="18">
        <f t="shared" si="9"/>
        <v>-3.1572243572406973</v>
      </c>
      <c r="BQ48" s="18">
        <f t="shared" si="9"/>
        <v>-2.320781175764179</v>
      </c>
      <c r="BR48" s="18">
        <f t="shared" si="9"/>
        <v>-2.0339020073684351</v>
      </c>
      <c r="BS48" s="18">
        <f t="shared" si="9"/>
        <v>-1.3842859441975202</v>
      </c>
    </row>
    <row r="50" spans="1:71">
      <c r="A50" s="21" t="s">
        <v>98</v>
      </c>
    </row>
    <row r="51" spans="1:71" ht="13.5" customHeight="1">
      <c r="A51" s="30" t="s">
        <v>82</v>
      </c>
      <c r="B51" s="30" t="s">
        <v>59</v>
      </c>
      <c r="C51" s="31" t="s">
        <v>0</v>
      </c>
      <c r="D51" s="32" t="s">
        <v>33</v>
      </c>
      <c r="E51" s="29" t="s">
        <v>1</v>
      </c>
      <c r="F51" s="29" t="s">
        <v>2</v>
      </c>
      <c r="G51" s="29" t="s">
        <v>3</v>
      </c>
      <c r="H51" s="29" t="s">
        <v>4</v>
      </c>
      <c r="I51" s="29" t="s">
        <v>5</v>
      </c>
      <c r="J51" s="31" t="s">
        <v>34</v>
      </c>
      <c r="K51" s="31"/>
      <c r="L51" s="31"/>
      <c r="M51" s="29" t="s">
        <v>6</v>
      </c>
      <c r="N51" s="29"/>
      <c r="O51" s="29"/>
      <c r="P51" s="29"/>
      <c r="Q51" s="29"/>
      <c r="R51" s="29"/>
      <c r="S51" s="29"/>
      <c r="T51" s="29"/>
      <c r="U51" s="29"/>
      <c r="V51" s="29"/>
      <c r="W51" s="29" t="s">
        <v>7</v>
      </c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 t="s">
        <v>61</v>
      </c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 t="s">
        <v>8</v>
      </c>
      <c r="BO51" s="29"/>
      <c r="BP51" s="29"/>
      <c r="BQ51" s="29"/>
      <c r="BR51" s="29"/>
      <c r="BS51" s="29"/>
    </row>
    <row r="52" spans="1:71">
      <c r="A52" s="30"/>
      <c r="B52" s="30"/>
      <c r="C52" s="31"/>
      <c r="D52" s="32"/>
      <c r="E52" s="29"/>
      <c r="F52" s="29"/>
      <c r="G52" s="29"/>
      <c r="H52" s="29"/>
      <c r="I52" s="29"/>
      <c r="J52" s="11" t="s">
        <v>60</v>
      </c>
      <c r="K52" s="11" t="s">
        <v>31</v>
      </c>
      <c r="L52" s="23" t="s">
        <v>32</v>
      </c>
      <c r="M52" s="22">
        <v>1</v>
      </c>
      <c r="N52" s="22">
        <v>2</v>
      </c>
      <c r="O52" s="22">
        <v>3</v>
      </c>
      <c r="P52" s="22">
        <v>4</v>
      </c>
      <c r="Q52" s="22">
        <v>5</v>
      </c>
      <c r="R52" s="22">
        <v>6</v>
      </c>
      <c r="S52" s="22">
        <v>7</v>
      </c>
      <c r="T52" s="22">
        <v>8</v>
      </c>
      <c r="U52" s="22">
        <v>9</v>
      </c>
      <c r="V52" s="22">
        <v>10</v>
      </c>
      <c r="W52" s="22">
        <v>-9</v>
      </c>
      <c r="X52" s="22">
        <v>-8</v>
      </c>
      <c r="Y52" s="22">
        <v>-7</v>
      </c>
      <c r="Z52" s="22">
        <v>-6</v>
      </c>
      <c r="AA52" s="22">
        <v>-5</v>
      </c>
      <c r="AB52" s="22">
        <v>-4</v>
      </c>
      <c r="AC52" s="22">
        <v>-3</v>
      </c>
      <c r="AD52" s="22">
        <v>-2</v>
      </c>
      <c r="AE52" s="22">
        <v>-1</v>
      </c>
      <c r="AF52" s="22">
        <v>0</v>
      </c>
      <c r="AG52" s="22">
        <v>1</v>
      </c>
      <c r="AH52" s="22">
        <v>2</v>
      </c>
      <c r="AI52" s="22">
        <v>3</v>
      </c>
      <c r="AJ52" s="22">
        <v>4</v>
      </c>
      <c r="AK52" s="22">
        <v>5</v>
      </c>
      <c r="AL52" s="22">
        <v>6</v>
      </c>
      <c r="AM52" s="22">
        <v>7</v>
      </c>
      <c r="AN52" s="22">
        <v>8</v>
      </c>
      <c r="AO52" s="22">
        <v>9</v>
      </c>
      <c r="AP52" s="24">
        <v>1</v>
      </c>
      <c r="AQ52" s="22">
        <v>2</v>
      </c>
      <c r="AR52" s="22">
        <v>3</v>
      </c>
      <c r="AS52" s="22">
        <v>4</v>
      </c>
      <c r="AT52" s="22">
        <v>5</v>
      </c>
      <c r="AU52" s="22">
        <v>6</v>
      </c>
      <c r="AV52" s="22">
        <v>7</v>
      </c>
      <c r="AW52" s="22">
        <v>8</v>
      </c>
      <c r="AX52" s="22">
        <v>9</v>
      </c>
      <c r="AY52" s="22">
        <v>10</v>
      </c>
      <c r="AZ52" s="22">
        <v>11</v>
      </c>
      <c r="BA52" s="22">
        <v>12</v>
      </c>
      <c r="BB52" s="22">
        <v>13</v>
      </c>
      <c r="BC52" s="22">
        <v>14</v>
      </c>
      <c r="BD52" s="22">
        <v>15</v>
      </c>
      <c r="BE52" s="22">
        <v>16</v>
      </c>
      <c r="BF52" s="22">
        <v>17</v>
      </c>
      <c r="BG52" s="22">
        <v>18</v>
      </c>
      <c r="BH52" s="22">
        <v>19</v>
      </c>
      <c r="BI52" s="22">
        <v>20</v>
      </c>
      <c r="BJ52" s="22" t="s">
        <v>9</v>
      </c>
      <c r="BK52" s="12" t="s">
        <v>10</v>
      </c>
      <c r="BL52" s="12" t="s">
        <v>11</v>
      </c>
      <c r="BM52" s="12" t="s">
        <v>12</v>
      </c>
      <c r="BN52" s="22">
        <v>2</v>
      </c>
      <c r="BO52" s="22">
        <v>3</v>
      </c>
      <c r="BP52" s="22">
        <v>4</v>
      </c>
      <c r="BQ52" s="22">
        <v>5</v>
      </c>
      <c r="BR52" s="22">
        <v>6</v>
      </c>
      <c r="BS52" s="22">
        <v>7</v>
      </c>
    </row>
    <row r="53" spans="1:71">
      <c r="A53" s="17">
        <v>1</v>
      </c>
      <c r="B53" s="19">
        <v>100</v>
      </c>
      <c r="C53" s="19">
        <v>3.9699</v>
      </c>
      <c r="D53" s="19">
        <v>0.2954</v>
      </c>
      <c r="E53" s="19">
        <v>44.444400000000002</v>
      </c>
      <c r="F53" s="19">
        <v>0.25269999999999998</v>
      </c>
      <c r="G53" s="19">
        <v>101.0204</v>
      </c>
      <c r="H53" s="19">
        <v>0.66669999999999996</v>
      </c>
      <c r="I53" s="19">
        <v>32</v>
      </c>
      <c r="J53" s="19">
        <v>15</v>
      </c>
      <c r="K53" s="19">
        <v>15</v>
      </c>
      <c r="L53" s="19">
        <v>30</v>
      </c>
      <c r="M53" s="19">
        <v>6</v>
      </c>
      <c r="N53" s="19">
        <v>6</v>
      </c>
      <c r="O53" s="19">
        <v>12</v>
      </c>
      <c r="P53" s="19">
        <v>10</v>
      </c>
      <c r="Q53" s="19">
        <v>17</v>
      </c>
      <c r="R53" s="19">
        <v>14</v>
      </c>
      <c r="S53" s="19">
        <v>6</v>
      </c>
      <c r="T53" s="19">
        <v>15</v>
      </c>
      <c r="U53" s="19">
        <v>10</v>
      </c>
      <c r="V53" s="19">
        <v>4</v>
      </c>
      <c r="W53" s="19">
        <v>0</v>
      </c>
      <c r="X53" s="19">
        <v>0</v>
      </c>
      <c r="Y53" s="19">
        <v>0</v>
      </c>
      <c r="Z53" s="19">
        <v>7</v>
      </c>
      <c r="AA53" s="19">
        <v>5</v>
      </c>
      <c r="AB53" s="19">
        <v>4</v>
      </c>
      <c r="AC53" s="19">
        <v>10</v>
      </c>
      <c r="AD53" s="19">
        <v>8</v>
      </c>
      <c r="AE53" s="19">
        <v>15</v>
      </c>
      <c r="AF53" s="19">
        <v>2</v>
      </c>
      <c r="AG53" s="19">
        <v>15</v>
      </c>
      <c r="AH53" s="19">
        <v>10</v>
      </c>
      <c r="AI53" s="19">
        <v>6</v>
      </c>
      <c r="AJ53" s="19">
        <v>10</v>
      </c>
      <c r="AK53" s="19">
        <v>4</v>
      </c>
      <c r="AL53" s="19">
        <v>0</v>
      </c>
      <c r="AM53" s="19">
        <v>2</v>
      </c>
      <c r="AN53" s="19">
        <v>1</v>
      </c>
      <c r="AO53" s="19">
        <v>1</v>
      </c>
      <c r="AP53" s="19">
        <v>2</v>
      </c>
      <c r="AQ53" s="19">
        <v>6</v>
      </c>
      <c r="AR53" s="19">
        <v>3</v>
      </c>
      <c r="AS53" s="19">
        <v>10</v>
      </c>
      <c r="AT53" s="19">
        <v>9</v>
      </c>
      <c r="AU53" s="19">
        <v>10</v>
      </c>
      <c r="AV53" s="19">
        <v>9</v>
      </c>
      <c r="AW53" s="19">
        <v>10</v>
      </c>
      <c r="AX53" s="19">
        <v>5</v>
      </c>
      <c r="AY53" s="19">
        <v>2</v>
      </c>
      <c r="AZ53" s="19">
        <v>3</v>
      </c>
      <c r="BA53" s="19">
        <v>4</v>
      </c>
      <c r="BB53" s="19">
        <v>2</v>
      </c>
      <c r="BC53" s="19">
        <v>0</v>
      </c>
      <c r="BD53" s="19">
        <v>2</v>
      </c>
      <c r="BE53" s="19">
        <v>0</v>
      </c>
      <c r="BF53" s="19">
        <v>3</v>
      </c>
      <c r="BG53" s="19">
        <v>5</v>
      </c>
      <c r="BH53" s="19">
        <v>0</v>
      </c>
      <c r="BI53" s="19">
        <v>0</v>
      </c>
      <c r="BJ53" s="19">
        <v>5</v>
      </c>
      <c r="BK53" s="19">
        <v>9.4700000000000006</v>
      </c>
      <c r="BL53" s="19">
        <v>7</v>
      </c>
      <c r="BM53" s="19" t="s">
        <v>75</v>
      </c>
      <c r="BN53" s="19">
        <v>-3.5371869999999999</v>
      </c>
      <c r="BO53" s="19">
        <v>-2.6196959999999998</v>
      </c>
      <c r="BP53" s="19">
        <v>-3.8080470000000002</v>
      </c>
      <c r="BQ53" s="19">
        <v>-1.4900530000000001</v>
      </c>
      <c r="BR53" s="19">
        <v>-1.4900359999999999</v>
      </c>
      <c r="BS53" s="19">
        <v>-1.2251939999999999</v>
      </c>
    </row>
    <row r="54" spans="1:71">
      <c r="A54" s="20">
        <v>2</v>
      </c>
      <c r="B54" s="18">
        <v>100</v>
      </c>
      <c r="C54" s="18">
        <v>0.58309999999999995</v>
      </c>
      <c r="D54" s="18">
        <v>0.1991</v>
      </c>
      <c r="E54" s="18">
        <v>31.313099999999999</v>
      </c>
      <c r="F54" s="18">
        <v>0.25230000000000002</v>
      </c>
      <c r="G54" s="18">
        <v>99.489800000000002</v>
      </c>
      <c r="H54" s="18">
        <v>0.76919999999999999</v>
      </c>
      <c r="I54" s="18">
        <v>18.75</v>
      </c>
      <c r="J54" s="18">
        <v>6</v>
      </c>
      <c r="K54" s="18">
        <v>4</v>
      </c>
      <c r="L54" s="18">
        <v>10</v>
      </c>
      <c r="M54" s="18">
        <v>7</v>
      </c>
      <c r="N54" s="18">
        <v>11</v>
      </c>
      <c r="O54" s="18">
        <v>10</v>
      </c>
      <c r="P54" s="18">
        <v>9</v>
      </c>
      <c r="Q54" s="18">
        <v>11</v>
      </c>
      <c r="R54" s="18">
        <v>12</v>
      </c>
      <c r="S54" s="18">
        <v>9</v>
      </c>
      <c r="T54" s="18">
        <v>11</v>
      </c>
      <c r="U54" s="18">
        <v>8</v>
      </c>
      <c r="V54" s="18">
        <v>12</v>
      </c>
      <c r="W54" s="18">
        <v>1</v>
      </c>
      <c r="X54" s="18">
        <v>1</v>
      </c>
      <c r="Y54" s="18">
        <v>2</v>
      </c>
      <c r="Z54" s="18">
        <v>4</v>
      </c>
      <c r="AA54" s="18">
        <v>5</v>
      </c>
      <c r="AB54" s="18">
        <v>10</v>
      </c>
      <c r="AC54" s="18">
        <v>11</v>
      </c>
      <c r="AD54" s="18">
        <v>13</v>
      </c>
      <c r="AE54" s="18">
        <v>4</v>
      </c>
      <c r="AF54" s="18">
        <v>1</v>
      </c>
      <c r="AG54" s="18">
        <v>6</v>
      </c>
      <c r="AH54" s="18">
        <v>8</v>
      </c>
      <c r="AI54" s="18">
        <v>7</v>
      </c>
      <c r="AJ54" s="18">
        <v>12</v>
      </c>
      <c r="AK54" s="18">
        <v>6</v>
      </c>
      <c r="AL54" s="18">
        <v>4</v>
      </c>
      <c r="AM54" s="18">
        <v>3</v>
      </c>
      <c r="AN54" s="18">
        <v>1</v>
      </c>
      <c r="AO54" s="18">
        <v>1</v>
      </c>
      <c r="AP54" s="18">
        <v>0</v>
      </c>
      <c r="AQ54" s="18">
        <v>1</v>
      </c>
      <c r="AR54" s="18">
        <v>3</v>
      </c>
      <c r="AS54" s="18">
        <v>4</v>
      </c>
      <c r="AT54" s="18">
        <v>8</v>
      </c>
      <c r="AU54" s="18">
        <v>14</v>
      </c>
      <c r="AV54" s="18">
        <v>8</v>
      </c>
      <c r="AW54" s="18">
        <v>4</v>
      </c>
      <c r="AX54" s="18">
        <v>11</v>
      </c>
      <c r="AY54" s="18">
        <v>7</v>
      </c>
      <c r="AZ54" s="18">
        <v>7</v>
      </c>
      <c r="BA54" s="18">
        <v>5</v>
      </c>
      <c r="BB54" s="18">
        <v>5</v>
      </c>
      <c r="BC54" s="18">
        <v>1</v>
      </c>
      <c r="BD54" s="18">
        <v>1</v>
      </c>
      <c r="BE54" s="18">
        <v>2</v>
      </c>
      <c r="BF54" s="18">
        <v>2</v>
      </c>
      <c r="BG54" s="18">
        <v>2</v>
      </c>
      <c r="BH54" s="18">
        <v>0</v>
      </c>
      <c r="BI54" s="18">
        <v>1</v>
      </c>
      <c r="BJ54" s="18">
        <v>4</v>
      </c>
      <c r="BK54" s="18">
        <v>9.61</v>
      </c>
      <c r="BL54" s="18">
        <v>9</v>
      </c>
      <c r="BM54" s="18">
        <v>6</v>
      </c>
      <c r="BN54" s="18">
        <v>-3.6916660000000001</v>
      </c>
      <c r="BO54" s="18">
        <v>-3.7324579999999998</v>
      </c>
      <c r="BP54" s="18">
        <v>-3.4667910000000002</v>
      </c>
      <c r="BQ54" s="18">
        <v>-3.5114480000000001</v>
      </c>
      <c r="BR54" s="18">
        <v>-2.3489270000000002</v>
      </c>
      <c r="BS54" s="18">
        <v>-0.11347</v>
      </c>
    </row>
    <row r="55" spans="1:71">
      <c r="A55" s="20" t="s">
        <v>37</v>
      </c>
      <c r="B55" s="18">
        <v>100</v>
      </c>
      <c r="C55" s="18">
        <v>0.97660000000000002</v>
      </c>
      <c r="D55" s="18">
        <v>0.26100000000000001</v>
      </c>
      <c r="E55" s="18">
        <v>39.393900000000002</v>
      </c>
      <c r="F55" s="18">
        <v>0.2412</v>
      </c>
      <c r="G55" s="18">
        <v>94.897999999999996</v>
      </c>
      <c r="H55" s="18">
        <v>0.88680000000000003</v>
      </c>
      <c r="I55" s="18">
        <v>14.33</v>
      </c>
      <c r="J55" s="18">
        <v>19</v>
      </c>
      <c r="K55" s="18">
        <v>13</v>
      </c>
      <c r="L55" s="18">
        <v>32</v>
      </c>
      <c r="M55" s="18">
        <v>12</v>
      </c>
      <c r="N55" s="18">
        <v>9</v>
      </c>
      <c r="O55" s="18">
        <v>10</v>
      </c>
      <c r="P55" s="18">
        <v>10</v>
      </c>
      <c r="Q55" s="18">
        <v>14</v>
      </c>
      <c r="R55" s="18">
        <v>9</v>
      </c>
      <c r="S55" s="18">
        <v>8</v>
      </c>
      <c r="T55" s="18">
        <v>11</v>
      </c>
      <c r="U55" s="18">
        <v>11</v>
      </c>
      <c r="V55" s="18">
        <v>6</v>
      </c>
      <c r="W55" s="18">
        <v>0</v>
      </c>
      <c r="X55" s="18">
        <v>1</v>
      </c>
      <c r="Y55" s="18">
        <v>2</v>
      </c>
      <c r="Z55" s="18">
        <v>3</v>
      </c>
      <c r="AA55" s="18">
        <v>4</v>
      </c>
      <c r="AB55" s="18">
        <v>6</v>
      </c>
      <c r="AC55" s="18">
        <v>9</v>
      </c>
      <c r="AD55" s="18">
        <v>14</v>
      </c>
      <c r="AE55" s="18">
        <v>13</v>
      </c>
      <c r="AF55" s="18">
        <v>0</v>
      </c>
      <c r="AG55" s="18">
        <v>19</v>
      </c>
      <c r="AH55" s="18">
        <v>7</v>
      </c>
      <c r="AI55" s="18">
        <v>7</v>
      </c>
      <c r="AJ55" s="18">
        <v>1</v>
      </c>
      <c r="AK55" s="18">
        <v>3</v>
      </c>
      <c r="AL55" s="18">
        <v>4</v>
      </c>
      <c r="AM55" s="18">
        <v>4</v>
      </c>
      <c r="AN55" s="18">
        <v>0</v>
      </c>
      <c r="AO55" s="18">
        <v>3</v>
      </c>
      <c r="AP55" s="18">
        <v>0</v>
      </c>
      <c r="AQ55" s="18">
        <v>1</v>
      </c>
      <c r="AR55" s="18">
        <v>2</v>
      </c>
      <c r="AS55" s="18">
        <v>3</v>
      </c>
      <c r="AT55" s="18">
        <v>9</v>
      </c>
      <c r="AU55" s="18">
        <v>2</v>
      </c>
      <c r="AV55" s="18">
        <v>12</v>
      </c>
      <c r="AW55" s="18">
        <v>8</v>
      </c>
      <c r="AX55" s="18">
        <v>20</v>
      </c>
      <c r="AY55" s="18">
        <v>8</v>
      </c>
      <c r="AZ55" s="18">
        <v>2</v>
      </c>
      <c r="BA55" s="18">
        <v>5</v>
      </c>
      <c r="BB55" s="18">
        <v>3</v>
      </c>
      <c r="BC55" s="18">
        <v>2</v>
      </c>
      <c r="BD55" s="18">
        <v>3</v>
      </c>
      <c r="BE55" s="18">
        <v>4</v>
      </c>
      <c r="BF55" s="18">
        <v>0</v>
      </c>
      <c r="BG55" s="18">
        <v>2</v>
      </c>
      <c r="BH55" s="18">
        <v>1</v>
      </c>
      <c r="BI55" s="18">
        <v>0</v>
      </c>
      <c r="BJ55" s="18">
        <v>3</v>
      </c>
      <c r="BK55" s="18">
        <v>9.6</v>
      </c>
      <c r="BL55" s="18">
        <v>9</v>
      </c>
      <c r="BM55" s="18">
        <v>9</v>
      </c>
      <c r="BN55" s="18">
        <v>-3.7578079999999998</v>
      </c>
      <c r="BO55" s="18">
        <v>-3.818886</v>
      </c>
      <c r="BP55" s="18">
        <v>-3.9598960000000001</v>
      </c>
      <c r="BQ55" s="18">
        <v>-4.113022</v>
      </c>
      <c r="BR55" s="18">
        <v>-2.2919589999999999</v>
      </c>
      <c r="BS55" s="18">
        <v>-4.7124240000000004</v>
      </c>
    </row>
    <row r="56" spans="1:71">
      <c r="A56" s="17">
        <v>4</v>
      </c>
      <c r="B56" s="18">
        <v>100</v>
      </c>
      <c r="C56" s="18">
        <v>0.6875</v>
      </c>
      <c r="D56" s="18">
        <v>0.3039</v>
      </c>
      <c r="E56" s="18">
        <v>45.454500000000003</v>
      </c>
      <c r="F56" s="18">
        <v>0.24329999999999999</v>
      </c>
      <c r="G56" s="18">
        <v>90.306100000000001</v>
      </c>
      <c r="H56" s="18">
        <v>1.2</v>
      </c>
      <c r="I56" s="18">
        <v>19.25</v>
      </c>
      <c r="J56" s="18">
        <v>18</v>
      </c>
      <c r="K56" s="18">
        <v>18</v>
      </c>
      <c r="L56" s="18">
        <v>36</v>
      </c>
      <c r="M56" s="18">
        <v>12</v>
      </c>
      <c r="N56" s="18">
        <v>13</v>
      </c>
      <c r="O56" s="18">
        <v>8</v>
      </c>
      <c r="P56" s="18">
        <v>9</v>
      </c>
      <c r="Q56" s="18">
        <v>10</v>
      </c>
      <c r="R56" s="18">
        <v>12</v>
      </c>
      <c r="S56" s="18">
        <v>9</v>
      </c>
      <c r="T56" s="18">
        <v>8</v>
      </c>
      <c r="U56" s="18">
        <v>11</v>
      </c>
      <c r="V56" s="18">
        <v>8</v>
      </c>
      <c r="W56" s="18">
        <v>0</v>
      </c>
      <c r="X56" s="18">
        <v>2</v>
      </c>
      <c r="Y56" s="18">
        <v>3</v>
      </c>
      <c r="Z56" s="18">
        <v>3</v>
      </c>
      <c r="AA56" s="18">
        <v>8</v>
      </c>
      <c r="AB56" s="18">
        <v>5</v>
      </c>
      <c r="AC56" s="18">
        <v>3</v>
      </c>
      <c r="AD56" s="18">
        <v>8</v>
      </c>
      <c r="AE56" s="18">
        <v>18</v>
      </c>
      <c r="AF56" s="18">
        <v>0</v>
      </c>
      <c r="AG56" s="18">
        <v>18</v>
      </c>
      <c r="AH56" s="18">
        <v>8</v>
      </c>
      <c r="AI56" s="18">
        <v>9</v>
      </c>
      <c r="AJ56" s="18">
        <v>2</v>
      </c>
      <c r="AK56" s="18">
        <v>2</v>
      </c>
      <c r="AL56" s="18">
        <v>4</v>
      </c>
      <c r="AM56" s="18">
        <v>3</v>
      </c>
      <c r="AN56" s="18">
        <v>2</v>
      </c>
      <c r="AO56" s="18">
        <v>2</v>
      </c>
      <c r="AP56" s="18">
        <v>0</v>
      </c>
      <c r="AQ56" s="18">
        <v>1</v>
      </c>
      <c r="AR56" s="18">
        <v>2</v>
      </c>
      <c r="AS56" s="18">
        <v>8</v>
      </c>
      <c r="AT56" s="18">
        <v>9</v>
      </c>
      <c r="AU56" s="18">
        <v>6</v>
      </c>
      <c r="AV56" s="18">
        <v>13</v>
      </c>
      <c r="AW56" s="18">
        <v>8</v>
      </c>
      <c r="AX56" s="18">
        <v>14</v>
      </c>
      <c r="AY56" s="18">
        <v>1</v>
      </c>
      <c r="AZ56" s="18">
        <v>2</v>
      </c>
      <c r="BA56" s="18">
        <v>5</v>
      </c>
      <c r="BB56" s="18">
        <v>4</v>
      </c>
      <c r="BC56" s="18">
        <v>6</v>
      </c>
      <c r="BD56" s="18">
        <v>2</v>
      </c>
      <c r="BE56" s="18">
        <v>2</v>
      </c>
      <c r="BF56" s="18">
        <v>1</v>
      </c>
      <c r="BG56" s="18">
        <v>2</v>
      </c>
      <c r="BH56" s="18">
        <v>0</v>
      </c>
      <c r="BI56" s="18">
        <v>0</v>
      </c>
      <c r="BJ56" s="18">
        <v>4</v>
      </c>
      <c r="BK56" s="18">
        <v>9.68</v>
      </c>
      <c r="BL56" s="18">
        <v>8</v>
      </c>
      <c r="BM56" s="18">
        <v>9</v>
      </c>
      <c r="BN56" s="18">
        <v>-3.7137069999999999</v>
      </c>
      <c r="BO56" s="18">
        <v>-3.7723239999999998</v>
      </c>
      <c r="BP56" s="18">
        <v>-3.8916979999999999</v>
      </c>
      <c r="BQ56" s="18">
        <v>-2.3029570000000001</v>
      </c>
      <c r="BR56" s="18">
        <v>-1.6509940000000001</v>
      </c>
      <c r="BS56" s="18">
        <v>-2.734496</v>
      </c>
    </row>
    <row r="57" spans="1:71">
      <c r="A57" s="20">
        <v>5</v>
      </c>
      <c r="B57" s="18">
        <v>100</v>
      </c>
      <c r="C57" s="18">
        <v>1.3936999999999999</v>
      </c>
      <c r="D57" s="18">
        <v>0.25540000000000002</v>
      </c>
      <c r="E57" s="18">
        <v>38.383800000000001</v>
      </c>
      <c r="F57" s="18">
        <v>0.2346</v>
      </c>
      <c r="G57" s="18">
        <v>87.244900000000001</v>
      </c>
      <c r="H57" s="18">
        <v>1.04</v>
      </c>
      <c r="I57" s="18">
        <v>26</v>
      </c>
      <c r="J57" s="18">
        <v>17</v>
      </c>
      <c r="K57" s="18">
        <v>14</v>
      </c>
      <c r="L57" s="18">
        <v>31</v>
      </c>
      <c r="M57" s="18">
        <v>10</v>
      </c>
      <c r="N57" s="18">
        <v>10</v>
      </c>
      <c r="O57" s="18">
        <v>6</v>
      </c>
      <c r="P57" s="18">
        <v>10</v>
      </c>
      <c r="Q57" s="18">
        <v>15</v>
      </c>
      <c r="R57" s="18">
        <v>14</v>
      </c>
      <c r="S57" s="18">
        <v>8</v>
      </c>
      <c r="T57" s="18">
        <v>10</v>
      </c>
      <c r="U57" s="18">
        <v>9</v>
      </c>
      <c r="V57" s="18">
        <v>8</v>
      </c>
      <c r="W57" s="18">
        <v>1</v>
      </c>
      <c r="X57" s="18">
        <v>1</v>
      </c>
      <c r="Y57" s="18">
        <v>2</v>
      </c>
      <c r="Z57" s="18">
        <v>1</v>
      </c>
      <c r="AA57" s="18">
        <v>6</v>
      </c>
      <c r="AB57" s="18">
        <v>10</v>
      </c>
      <c r="AC57" s="18">
        <v>3</v>
      </c>
      <c r="AD57" s="18">
        <v>6</v>
      </c>
      <c r="AE57" s="18">
        <v>14</v>
      </c>
      <c r="AF57" s="18">
        <v>6</v>
      </c>
      <c r="AG57" s="18">
        <v>17</v>
      </c>
      <c r="AH57" s="18">
        <v>7</v>
      </c>
      <c r="AI57" s="18">
        <v>9</v>
      </c>
      <c r="AJ57" s="18">
        <v>7</v>
      </c>
      <c r="AK57" s="18">
        <v>7</v>
      </c>
      <c r="AL57" s="18">
        <v>1</v>
      </c>
      <c r="AM57" s="18">
        <v>1</v>
      </c>
      <c r="AN57" s="18">
        <v>1</v>
      </c>
      <c r="AO57" s="18">
        <v>0</v>
      </c>
      <c r="AP57" s="18">
        <v>5</v>
      </c>
      <c r="AQ57" s="18">
        <v>3</v>
      </c>
      <c r="AR57" s="18">
        <v>5</v>
      </c>
      <c r="AS57" s="18">
        <v>4</v>
      </c>
      <c r="AT57" s="18">
        <v>12</v>
      </c>
      <c r="AU57" s="18">
        <v>9</v>
      </c>
      <c r="AV57" s="18">
        <v>7</v>
      </c>
      <c r="AW57" s="18">
        <v>10</v>
      </c>
      <c r="AX57" s="18">
        <v>5</v>
      </c>
      <c r="AY57" s="18">
        <v>2</v>
      </c>
      <c r="AZ57" s="18">
        <v>6</v>
      </c>
      <c r="BA57" s="18">
        <v>1</v>
      </c>
      <c r="BB57" s="18">
        <v>2</v>
      </c>
      <c r="BC57" s="18">
        <v>6</v>
      </c>
      <c r="BD57" s="18">
        <v>2</v>
      </c>
      <c r="BE57" s="18">
        <v>3</v>
      </c>
      <c r="BF57" s="18">
        <v>0</v>
      </c>
      <c r="BG57" s="18">
        <v>1</v>
      </c>
      <c r="BH57" s="18">
        <v>0</v>
      </c>
      <c r="BI57" s="18">
        <v>0</v>
      </c>
      <c r="BJ57" s="18">
        <v>7</v>
      </c>
      <c r="BK57" s="18">
        <v>9.32</v>
      </c>
      <c r="BL57" s="18">
        <v>7.5</v>
      </c>
      <c r="BM57" s="18">
        <v>5</v>
      </c>
      <c r="BN57" s="18">
        <v>-2.0410430000000002</v>
      </c>
      <c r="BO57" s="18">
        <v>-2.9990890000000001</v>
      </c>
      <c r="BP57" s="18">
        <v>-2.2661210000000001</v>
      </c>
      <c r="BQ57" s="18">
        <v>-2.919886</v>
      </c>
      <c r="BR57" s="18">
        <v>-0.22575600000000001</v>
      </c>
      <c r="BS57" s="18">
        <v>-0.20122999999999999</v>
      </c>
    </row>
    <row r="58" spans="1:71">
      <c r="A58" s="20">
        <v>6</v>
      </c>
      <c r="B58" s="18">
        <v>100</v>
      </c>
      <c r="C58" s="18">
        <v>1.3335999999999999</v>
      </c>
      <c r="D58" s="18">
        <v>0.23949999999999999</v>
      </c>
      <c r="E58" s="18">
        <v>36.363599999999998</v>
      </c>
      <c r="F58" s="18">
        <v>0.25190000000000001</v>
      </c>
      <c r="G58" s="18">
        <v>84.183700000000002</v>
      </c>
      <c r="H58" s="18">
        <v>1.375</v>
      </c>
      <c r="I58" s="18">
        <v>19.600000000000001</v>
      </c>
      <c r="J58" s="18">
        <v>11</v>
      </c>
      <c r="K58" s="18">
        <v>9</v>
      </c>
      <c r="L58" s="18">
        <v>20</v>
      </c>
      <c r="M58" s="18">
        <v>14</v>
      </c>
      <c r="N58" s="18">
        <v>9</v>
      </c>
      <c r="O58" s="18">
        <v>11</v>
      </c>
      <c r="P58" s="18">
        <v>5</v>
      </c>
      <c r="Q58" s="18">
        <v>9</v>
      </c>
      <c r="R58" s="18">
        <v>8</v>
      </c>
      <c r="S58" s="18">
        <v>13</v>
      </c>
      <c r="T58" s="18">
        <v>10</v>
      </c>
      <c r="U58" s="18">
        <v>11</v>
      </c>
      <c r="V58" s="18">
        <v>10</v>
      </c>
      <c r="W58" s="18">
        <v>1</v>
      </c>
      <c r="X58" s="18">
        <v>3</v>
      </c>
      <c r="Y58" s="18">
        <v>4</v>
      </c>
      <c r="Z58" s="18">
        <v>4</v>
      </c>
      <c r="AA58" s="18">
        <v>6</v>
      </c>
      <c r="AB58" s="18">
        <v>5</v>
      </c>
      <c r="AC58" s="18">
        <v>7</v>
      </c>
      <c r="AD58" s="18">
        <v>8</v>
      </c>
      <c r="AE58" s="18">
        <v>9</v>
      </c>
      <c r="AF58" s="18">
        <v>1</v>
      </c>
      <c r="AG58" s="18">
        <v>11</v>
      </c>
      <c r="AH58" s="18">
        <v>10</v>
      </c>
      <c r="AI58" s="18">
        <v>8</v>
      </c>
      <c r="AJ58" s="18">
        <v>9</v>
      </c>
      <c r="AK58" s="18">
        <v>4</v>
      </c>
      <c r="AL58" s="18">
        <v>3</v>
      </c>
      <c r="AM58" s="18">
        <v>5</v>
      </c>
      <c r="AN58" s="18">
        <v>1</v>
      </c>
      <c r="AO58" s="18">
        <v>1</v>
      </c>
      <c r="AP58" s="18">
        <v>0</v>
      </c>
      <c r="AQ58" s="18">
        <v>1</v>
      </c>
      <c r="AR58" s="18">
        <v>2</v>
      </c>
      <c r="AS58" s="18">
        <v>8</v>
      </c>
      <c r="AT58" s="18">
        <v>10</v>
      </c>
      <c r="AU58" s="18">
        <v>13</v>
      </c>
      <c r="AV58" s="18">
        <v>5</v>
      </c>
      <c r="AW58" s="18">
        <v>5</v>
      </c>
      <c r="AX58" s="18">
        <v>9</v>
      </c>
      <c r="AY58" s="18">
        <v>8</v>
      </c>
      <c r="AZ58" s="18">
        <v>3</v>
      </c>
      <c r="BA58" s="18">
        <v>6</v>
      </c>
      <c r="BB58" s="18">
        <v>4</v>
      </c>
      <c r="BC58" s="18">
        <v>3</v>
      </c>
      <c r="BD58" s="18">
        <v>3</v>
      </c>
      <c r="BE58" s="18">
        <v>2</v>
      </c>
      <c r="BF58" s="18">
        <v>0</v>
      </c>
      <c r="BG58" s="18">
        <v>2</v>
      </c>
      <c r="BH58" s="18">
        <v>1</v>
      </c>
      <c r="BI58" s="18">
        <v>1</v>
      </c>
      <c r="BJ58" s="18">
        <v>4</v>
      </c>
      <c r="BK58" s="18">
        <v>9.67</v>
      </c>
      <c r="BL58" s="18">
        <v>9</v>
      </c>
      <c r="BM58" s="18">
        <v>6</v>
      </c>
      <c r="BN58" s="18">
        <v>-3.8092809999999999</v>
      </c>
      <c r="BO58" s="18">
        <v>-3.9120170000000001</v>
      </c>
      <c r="BP58" s="18">
        <v>-3.9777269999999998</v>
      </c>
      <c r="BQ58" s="18">
        <v>-2.3731680000000002</v>
      </c>
      <c r="BR58" s="18">
        <v>-1.4850129999999999</v>
      </c>
      <c r="BS58" s="18">
        <v>-0.14008899999999999</v>
      </c>
    </row>
    <row r="59" spans="1:71">
      <c r="A59" s="17">
        <v>7</v>
      </c>
      <c r="B59" s="18">
        <v>100</v>
      </c>
      <c r="C59" s="18">
        <v>8.6999999999999994E-2</v>
      </c>
      <c r="D59" s="18">
        <v>0.26850000000000002</v>
      </c>
      <c r="E59" s="18">
        <v>41.414099999999998</v>
      </c>
      <c r="F59" s="18">
        <v>0.22900000000000001</v>
      </c>
      <c r="G59" s="18">
        <v>104.08159999999999</v>
      </c>
      <c r="H59" s="18">
        <v>0.69230000000000003</v>
      </c>
      <c r="I59" s="18">
        <v>12.5</v>
      </c>
      <c r="J59" s="18">
        <v>2</v>
      </c>
      <c r="K59" s="18">
        <v>7</v>
      </c>
      <c r="L59" s="18">
        <v>9</v>
      </c>
      <c r="M59" s="18">
        <v>11</v>
      </c>
      <c r="N59" s="18">
        <v>10</v>
      </c>
      <c r="O59" s="18">
        <v>10</v>
      </c>
      <c r="P59" s="18">
        <v>10</v>
      </c>
      <c r="Q59" s="18">
        <v>10</v>
      </c>
      <c r="R59" s="18">
        <v>10</v>
      </c>
      <c r="S59" s="18">
        <v>10</v>
      </c>
      <c r="T59" s="18">
        <v>11</v>
      </c>
      <c r="U59" s="18">
        <v>9</v>
      </c>
      <c r="V59" s="18">
        <v>9</v>
      </c>
      <c r="W59" s="18">
        <v>1</v>
      </c>
      <c r="X59" s="18">
        <v>2</v>
      </c>
      <c r="Y59" s="18">
        <v>3</v>
      </c>
      <c r="Z59" s="18">
        <v>4</v>
      </c>
      <c r="AA59" s="18">
        <v>9</v>
      </c>
      <c r="AB59" s="18">
        <v>11</v>
      </c>
      <c r="AC59" s="18">
        <v>8</v>
      </c>
      <c r="AD59" s="18">
        <v>6</v>
      </c>
      <c r="AE59" s="18">
        <v>7</v>
      </c>
      <c r="AF59" s="18">
        <v>0</v>
      </c>
      <c r="AG59" s="18">
        <v>2</v>
      </c>
      <c r="AH59" s="18">
        <v>12</v>
      </c>
      <c r="AI59" s="18">
        <v>8</v>
      </c>
      <c r="AJ59" s="18">
        <v>9</v>
      </c>
      <c r="AK59" s="18">
        <v>7</v>
      </c>
      <c r="AL59" s="18">
        <v>4</v>
      </c>
      <c r="AM59" s="18">
        <v>1</v>
      </c>
      <c r="AN59" s="18">
        <v>4</v>
      </c>
      <c r="AO59" s="18">
        <v>2</v>
      </c>
      <c r="AP59" s="18">
        <v>0</v>
      </c>
      <c r="AQ59" s="18">
        <v>2</v>
      </c>
      <c r="AR59" s="18">
        <v>1</v>
      </c>
      <c r="AS59" s="18">
        <v>6</v>
      </c>
      <c r="AT59" s="18">
        <v>6</v>
      </c>
      <c r="AU59" s="18">
        <v>4</v>
      </c>
      <c r="AV59" s="18">
        <v>11</v>
      </c>
      <c r="AW59" s="18">
        <v>5</v>
      </c>
      <c r="AX59" s="18">
        <v>6</v>
      </c>
      <c r="AY59" s="18">
        <v>13</v>
      </c>
      <c r="AZ59" s="18">
        <v>4</v>
      </c>
      <c r="BA59" s="18">
        <v>2</v>
      </c>
      <c r="BB59" s="18">
        <v>7</v>
      </c>
      <c r="BC59" s="18">
        <v>10</v>
      </c>
      <c r="BD59" s="18">
        <v>5</v>
      </c>
      <c r="BE59" s="18">
        <v>2</v>
      </c>
      <c r="BF59" s="18">
        <v>3</v>
      </c>
      <c r="BG59" s="18">
        <v>0</v>
      </c>
      <c r="BH59" s="18">
        <v>3</v>
      </c>
      <c r="BI59" s="18">
        <v>0</v>
      </c>
      <c r="BJ59" s="18">
        <v>0</v>
      </c>
      <c r="BK59" s="18">
        <v>10</v>
      </c>
      <c r="BL59" s="18">
        <v>10</v>
      </c>
      <c r="BM59" s="18">
        <v>10</v>
      </c>
      <c r="BN59" s="18">
        <v>-3.6108899999999999</v>
      </c>
      <c r="BO59" s="18">
        <v>-3.2744909999999998</v>
      </c>
      <c r="BP59" s="18">
        <v>-3.9801570000000002</v>
      </c>
      <c r="BQ59" s="18">
        <v>-2.7400169999999999</v>
      </c>
      <c r="BR59" s="18">
        <v>-2.7246939999999999</v>
      </c>
      <c r="BS59" s="18">
        <v>-3.7686679999999999</v>
      </c>
    </row>
    <row r="60" spans="1:71">
      <c r="A60" s="20">
        <v>8</v>
      </c>
      <c r="B60" s="18">
        <v>100</v>
      </c>
      <c r="C60" s="18">
        <v>0.53959999999999997</v>
      </c>
      <c r="D60" s="18">
        <v>0.2442</v>
      </c>
      <c r="E60" s="18">
        <v>37.373699999999999</v>
      </c>
      <c r="F60" s="18">
        <v>0.30409999999999998</v>
      </c>
      <c r="G60" s="18">
        <v>93.3673</v>
      </c>
      <c r="H60" s="18">
        <v>0.92310000000000003</v>
      </c>
      <c r="I60" s="18">
        <v>20</v>
      </c>
      <c r="J60" s="18">
        <v>11</v>
      </c>
      <c r="K60" s="18">
        <v>14</v>
      </c>
      <c r="L60" s="18">
        <v>25</v>
      </c>
      <c r="M60" s="18">
        <v>10</v>
      </c>
      <c r="N60" s="18">
        <v>11</v>
      </c>
      <c r="O60" s="18">
        <v>7</v>
      </c>
      <c r="P60" s="18">
        <v>10</v>
      </c>
      <c r="Q60" s="18">
        <v>10</v>
      </c>
      <c r="R60" s="18">
        <v>11</v>
      </c>
      <c r="S60" s="18">
        <v>8</v>
      </c>
      <c r="T60" s="18">
        <v>12</v>
      </c>
      <c r="U60" s="18">
        <v>9</v>
      </c>
      <c r="V60" s="18">
        <v>12</v>
      </c>
      <c r="W60" s="18">
        <v>0</v>
      </c>
      <c r="X60" s="18">
        <v>2</v>
      </c>
      <c r="Y60" s="18">
        <v>2</v>
      </c>
      <c r="Z60" s="18">
        <v>3</v>
      </c>
      <c r="AA60" s="18">
        <v>8</v>
      </c>
      <c r="AB60" s="18">
        <v>6</v>
      </c>
      <c r="AC60" s="18">
        <v>6</v>
      </c>
      <c r="AD60" s="18">
        <v>9</v>
      </c>
      <c r="AE60" s="18">
        <v>14</v>
      </c>
      <c r="AF60" s="18">
        <v>2</v>
      </c>
      <c r="AG60" s="18">
        <v>11</v>
      </c>
      <c r="AH60" s="18">
        <v>14</v>
      </c>
      <c r="AI60" s="18">
        <v>7</v>
      </c>
      <c r="AJ60" s="18">
        <v>4</v>
      </c>
      <c r="AK60" s="18">
        <v>2</v>
      </c>
      <c r="AL60" s="18">
        <v>3</v>
      </c>
      <c r="AM60" s="18">
        <v>1</v>
      </c>
      <c r="AN60" s="18">
        <v>3</v>
      </c>
      <c r="AO60" s="18">
        <v>3</v>
      </c>
      <c r="AP60" s="18">
        <v>1</v>
      </c>
      <c r="AQ60" s="18">
        <v>1</v>
      </c>
      <c r="AR60" s="18">
        <v>5</v>
      </c>
      <c r="AS60" s="18">
        <v>6</v>
      </c>
      <c r="AT60" s="18">
        <v>5</v>
      </c>
      <c r="AU60" s="18">
        <v>10</v>
      </c>
      <c r="AV60" s="18">
        <v>7</v>
      </c>
      <c r="AW60" s="18">
        <v>12</v>
      </c>
      <c r="AX60" s="18">
        <v>8</v>
      </c>
      <c r="AY60" s="18">
        <v>5</v>
      </c>
      <c r="AZ60" s="18">
        <v>6</v>
      </c>
      <c r="BA60" s="18">
        <v>2</v>
      </c>
      <c r="BB60" s="18">
        <v>2</v>
      </c>
      <c r="BC60" s="18">
        <v>4</v>
      </c>
      <c r="BD60" s="18">
        <v>1</v>
      </c>
      <c r="BE60" s="18">
        <v>7</v>
      </c>
      <c r="BF60" s="18">
        <v>3</v>
      </c>
      <c r="BG60" s="18">
        <v>0</v>
      </c>
      <c r="BH60" s="18">
        <v>1</v>
      </c>
      <c r="BI60" s="18">
        <v>1</v>
      </c>
      <c r="BJ60" s="18">
        <v>3</v>
      </c>
      <c r="BK60" s="18">
        <v>9.5</v>
      </c>
      <c r="BL60" s="18">
        <v>8</v>
      </c>
      <c r="BM60" s="18">
        <v>8</v>
      </c>
      <c r="BN60" s="18">
        <v>-3.327658</v>
      </c>
      <c r="BO60" s="18">
        <v>-3.651354</v>
      </c>
      <c r="BP60" s="18">
        <v>-2.588238</v>
      </c>
      <c r="BQ60" s="18">
        <v>-2.3592610000000001</v>
      </c>
      <c r="BR60" s="18">
        <v>-2.8711500000000001</v>
      </c>
      <c r="BS60" s="18">
        <v>-1.2785249999999999</v>
      </c>
    </row>
    <row r="61" spans="1:71">
      <c r="A61" s="20">
        <v>9</v>
      </c>
      <c r="B61" s="18">
        <v>100</v>
      </c>
      <c r="C61" s="18">
        <v>0.87080000000000002</v>
      </c>
      <c r="D61" s="18">
        <v>0.25900000000000001</v>
      </c>
      <c r="E61" s="18">
        <v>38.383800000000001</v>
      </c>
      <c r="F61" s="18">
        <v>0.2165</v>
      </c>
      <c r="G61" s="18">
        <v>96.428600000000003</v>
      </c>
      <c r="H61" s="18">
        <v>0.98040000000000005</v>
      </c>
      <c r="I61" s="18">
        <v>22.75</v>
      </c>
      <c r="J61" s="18">
        <v>6</v>
      </c>
      <c r="K61" s="18">
        <v>11</v>
      </c>
      <c r="L61" s="18">
        <v>17</v>
      </c>
      <c r="M61" s="18">
        <v>10</v>
      </c>
      <c r="N61" s="18">
        <v>10</v>
      </c>
      <c r="O61" s="18">
        <v>10</v>
      </c>
      <c r="P61" s="18">
        <v>14</v>
      </c>
      <c r="Q61" s="18">
        <v>7</v>
      </c>
      <c r="R61" s="18">
        <v>12</v>
      </c>
      <c r="S61" s="18">
        <v>9</v>
      </c>
      <c r="T61" s="18">
        <v>11</v>
      </c>
      <c r="U61" s="18">
        <v>10</v>
      </c>
      <c r="V61" s="18">
        <v>7</v>
      </c>
      <c r="W61" s="18">
        <v>0</v>
      </c>
      <c r="X61" s="18">
        <v>1</v>
      </c>
      <c r="Y61" s="18">
        <v>4</v>
      </c>
      <c r="Z61" s="18">
        <v>4</v>
      </c>
      <c r="AA61" s="18">
        <v>6</v>
      </c>
      <c r="AB61" s="18">
        <v>7</v>
      </c>
      <c r="AC61" s="18">
        <v>6</v>
      </c>
      <c r="AD61" s="18">
        <v>12</v>
      </c>
      <c r="AE61" s="18">
        <v>11</v>
      </c>
      <c r="AF61" s="18">
        <v>0</v>
      </c>
      <c r="AG61" s="18">
        <v>6</v>
      </c>
      <c r="AH61" s="18">
        <v>15</v>
      </c>
      <c r="AI61" s="18">
        <v>9</v>
      </c>
      <c r="AJ61" s="18">
        <v>6</v>
      </c>
      <c r="AK61" s="18">
        <v>4</v>
      </c>
      <c r="AL61" s="18">
        <v>5</v>
      </c>
      <c r="AM61" s="18">
        <v>1</v>
      </c>
      <c r="AN61" s="18">
        <v>0</v>
      </c>
      <c r="AO61" s="18">
        <v>3</v>
      </c>
      <c r="AP61" s="18">
        <v>0</v>
      </c>
      <c r="AQ61" s="18">
        <v>4</v>
      </c>
      <c r="AR61" s="18">
        <v>4</v>
      </c>
      <c r="AS61" s="18">
        <v>10</v>
      </c>
      <c r="AT61" s="18">
        <v>9</v>
      </c>
      <c r="AU61" s="18">
        <v>9</v>
      </c>
      <c r="AV61" s="18">
        <v>5</v>
      </c>
      <c r="AW61" s="18">
        <v>9</v>
      </c>
      <c r="AX61" s="18">
        <v>10</v>
      </c>
      <c r="AY61" s="18">
        <v>7</v>
      </c>
      <c r="AZ61" s="18">
        <v>2</v>
      </c>
      <c r="BA61" s="18">
        <v>1</v>
      </c>
      <c r="BB61" s="18">
        <v>2</v>
      </c>
      <c r="BC61" s="18">
        <v>0</v>
      </c>
      <c r="BD61" s="18">
        <v>2</v>
      </c>
      <c r="BE61" s="18">
        <v>4</v>
      </c>
      <c r="BF61" s="18">
        <v>1</v>
      </c>
      <c r="BG61" s="18">
        <v>1</v>
      </c>
      <c r="BH61" s="18">
        <v>0</v>
      </c>
      <c r="BI61" s="18">
        <v>1</v>
      </c>
      <c r="BJ61" s="18">
        <v>9</v>
      </c>
      <c r="BK61" s="18">
        <v>9.68</v>
      </c>
      <c r="BL61" s="18">
        <v>8</v>
      </c>
      <c r="BM61" s="18" t="s">
        <v>76</v>
      </c>
      <c r="BN61" s="18">
        <v>-3.7431009999999998</v>
      </c>
      <c r="BO61" s="18">
        <v>-2.7400150000000001</v>
      </c>
      <c r="BP61" s="18">
        <v>-2.9196810000000002</v>
      </c>
      <c r="BQ61" s="18">
        <v>-1.119864</v>
      </c>
      <c r="BR61" s="18">
        <v>-0.58188799999999996</v>
      </c>
      <c r="BS61" s="18">
        <v>-1.1180410000000001</v>
      </c>
    </row>
    <row r="62" spans="1:71">
      <c r="A62" s="17">
        <v>10</v>
      </c>
      <c r="B62" s="18">
        <v>100</v>
      </c>
      <c r="C62" s="18">
        <v>0.94299999999999995</v>
      </c>
      <c r="D62" s="18">
        <v>0.25059999999999999</v>
      </c>
      <c r="E62" s="18">
        <v>38.383800000000001</v>
      </c>
      <c r="F62" s="18">
        <v>0.2651</v>
      </c>
      <c r="G62" s="18">
        <v>102.551</v>
      </c>
      <c r="H62" s="18">
        <v>0.91669999999999996</v>
      </c>
      <c r="I62" s="18">
        <v>28.33</v>
      </c>
      <c r="J62" s="18">
        <v>9</v>
      </c>
      <c r="K62" s="18">
        <v>5</v>
      </c>
      <c r="L62" s="18">
        <v>14</v>
      </c>
      <c r="M62" s="18">
        <v>14</v>
      </c>
      <c r="N62" s="18">
        <v>12</v>
      </c>
      <c r="O62" s="18">
        <v>11</v>
      </c>
      <c r="P62" s="18">
        <v>8</v>
      </c>
      <c r="Q62" s="18">
        <v>9</v>
      </c>
      <c r="R62" s="18">
        <v>12</v>
      </c>
      <c r="S62" s="18">
        <v>7</v>
      </c>
      <c r="T62" s="18">
        <v>9</v>
      </c>
      <c r="U62" s="18">
        <v>8</v>
      </c>
      <c r="V62" s="18">
        <v>10</v>
      </c>
      <c r="W62" s="18">
        <v>2</v>
      </c>
      <c r="X62" s="18">
        <v>3</v>
      </c>
      <c r="Y62" s="18">
        <v>4</v>
      </c>
      <c r="Z62" s="18">
        <v>3</v>
      </c>
      <c r="AA62" s="18">
        <v>7</v>
      </c>
      <c r="AB62" s="18">
        <v>10</v>
      </c>
      <c r="AC62" s="18">
        <v>9</v>
      </c>
      <c r="AD62" s="18">
        <v>2</v>
      </c>
      <c r="AE62" s="18">
        <v>5</v>
      </c>
      <c r="AF62" s="18">
        <v>3</v>
      </c>
      <c r="AG62" s="18">
        <v>9</v>
      </c>
      <c r="AH62" s="18">
        <v>8</v>
      </c>
      <c r="AI62" s="18">
        <v>9</v>
      </c>
      <c r="AJ62" s="18">
        <v>7</v>
      </c>
      <c r="AK62" s="18">
        <v>4</v>
      </c>
      <c r="AL62" s="18">
        <v>10</v>
      </c>
      <c r="AM62" s="18">
        <v>2</v>
      </c>
      <c r="AN62" s="18">
        <v>2</v>
      </c>
      <c r="AO62" s="18">
        <v>1</v>
      </c>
      <c r="AP62" s="18">
        <v>2</v>
      </c>
      <c r="AQ62" s="18">
        <v>0</v>
      </c>
      <c r="AR62" s="18">
        <v>0</v>
      </c>
      <c r="AS62" s="18">
        <v>8</v>
      </c>
      <c r="AT62" s="18">
        <v>6</v>
      </c>
      <c r="AU62" s="18">
        <v>7</v>
      </c>
      <c r="AV62" s="18">
        <v>11</v>
      </c>
      <c r="AW62" s="18">
        <v>13</v>
      </c>
      <c r="AX62" s="18">
        <v>7</v>
      </c>
      <c r="AY62" s="18">
        <v>13</v>
      </c>
      <c r="AZ62" s="18">
        <v>5</v>
      </c>
      <c r="BA62" s="18">
        <v>3</v>
      </c>
      <c r="BB62" s="18">
        <v>3</v>
      </c>
      <c r="BC62" s="18">
        <v>4</v>
      </c>
      <c r="BD62" s="18">
        <v>1</v>
      </c>
      <c r="BE62" s="18">
        <v>1</v>
      </c>
      <c r="BF62" s="18">
        <v>2</v>
      </c>
      <c r="BG62" s="18">
        <v>1</v>
      </c>
      <c r="BH62" s="18">
        <v>0</v>
      </c>
      <c r="BI62" s="18">
        <v>0</v>
      </c>
      <c r="BJ62" s="18">
        <v>3</v>
      </c>
      <c r="BK62" s="18">
        <v>9.39</v>
      </c>
      <c r="BL62" s="18">
        <v>8</v>
      </c>
      <c r="BM62" s="18" t="s">
        <v>26</v>
      </c>
      <c r="BN62" s="18">
        <v>-3.0430799999999998</v>
      </c>
      <c r="BO62" s="18">
        <v>-4.0523850000000001</v>
      </c>
      <c r="BP62" s="18">
        <v>-4.5195259999999999</v>
      </c>
      <c r="BQ62" s="18">
        <v>-2.268014</v>
      </c>
      <c r="BR62" s="18">
        <v>-3.2448779999999999</v>
      </c>
      <c r="BS62" s="18">
        <v>-3.1657999999999999</v>
      </c>
    </row>
    <row r="63" spans="1:71">
      <c r="A63" s="20">
        <v>11</v>
      </c>
      <c r="B63" s="18">
        <v>100</v>
      </c>
      <c r="C63" s="18">
        <v>1.0884</v>
      </c>
      <c r="D63" s="18">
        <v>0.21740000000000001</v>
      </c>
      <c r="E63" s="18">
        <v>34.343400000000003</v>
      </c>
      <c r="F63" s="18">
        <v>0.22789999999999999</v>
      </c>
      <c r="G63" s="18">
        <v>99.489800000000002</v>
      </c>
      <c r="H63" s="18">
        <v>0.74509999999999998</v>
      </c>
      <c r="I63" s="18">
        <v>23.5</v>
      </c>
      <c r="J63" s="18">
        <v>9</v>
      </c>
      <c r="K63" s="18">
        <v>10</v>
      </c>
      <c r="L63" s="18">
        <v>19</v>
      </c>
      <c r="M63" s="18">
        <v>14</v>
      </c>
      <c r="N63" s="18">
        <v>14</v>
      </c>
      <c r="O63" s="18">
        <v>11</v>
      </c>
      <c r="P63" s="18">
        <v>8</v>
      </c>
      <c r="Q63" s="18">
        <v>8</v>
      </c>
      <c r="R63" s="18">
        <v>9</v>
      </c>
      <c r="S63" s="18">
        <v>9</v>
      </c>
      <c r="T63" s="18">
        <v>10</v>
      </c>
      <c r="U63" s="18">
        <v>10</v>
      </c>
      <c r="V63" s="18">
        <v>7</v>
      </c>
      <c r="W63" s="18">
        <v>1</v>
      </c>
      <c r="X63" s="18">
        <v>6</v>
      </c>
      <c r="Y63" s="18">
        <v>2</v>
      </c>
      <c r="Z63" s="18">
        <v>3</v>
      </c>
      <c r="AA63" s="18">
        <v>3</v>
      </c>
      <c r="AB63" s="18">
        <v>7</v>
      </c>
      <c r="AC63" s="18">
        <v>8</v>
      </c>
      <c r="AD63" s="18">
        <v>7</v>
      </c>
      <c r="AE63" s="18">
        <v>10</v>
      </c>
      <c r="AF63" s="18">
        <v>3</v>
      </c>
      <c r="AG63" s="18">
        <v>9</v>
      </c>
      <c r="AH63" s="18">
        <v>10</v>
      </c>
      <c r="AI63" s="18">
        <v>7</v>
      </c>
      <c r="AJ63" s="18">
        <v>8</v>
      </c>
      <c r="AK63" s="18">
        <v>6</v>
      </c>
      <c r="AL63" s="18">
        <v>6</v>
      </c>
      <c r="AM63" s="18">
        <v>1</v>
      </c>
      <c r="AN63" s="18">
        <v>2</v>
      </c>
      <c r="AO63" s="18">
        <v>1</v>
      </c>
      <c r="AP63" s="18">
        <v>3</v>
      </c>
      <c r="AQ63" s="18">
        <v>2</v>
      </c>
      <c r="AR63" s="18">
        <v>11</v>
      </c>
      <c r="AS63" s="18">
        <v>6</v>
      </c>
      <c r="AT63" s="18">
        <v>2</v>
      </c>
      <c r="AU63" s="18">
        <v>11</v>
      </c>
      <c r="AV63" s="18">
        <v>8</v>
      </c>
      <c r="AW63" s="18">
        <v>6</v>
      </c>
      <c r="AX63" s="18">
        <v>1</v>
      </c>
      <c r="AY63" s="18">
        <v>10</v>
      </c>
      <c r="AZ63" s="18">
        <v>5</v>
      </c>
      <c r="BA63" s="18">
        <v>3</v>
      </c>
      <c r="BB63" s="18">
        <v>1</v>
      </c>
      <c r="BC63" s="18">
        <v>3</v>
      </c>
      <c r="BD63" s="18">
        <v>3</v>
      </c>
      <c r="BE63" s="18">
        <v>8</v>
      </c>
      <c r="BF63" s="18">
        <v>2</v>
      </c>
      <c r="BG63" s="18">
        <v>0</v>
      </c>
      <c r="BH63" s="18">
        <v>0</v>
      </c>
      <c r="BI63" s="18">
        <v>1</v>
      </c>
      <c r="BJ63" s="18">
        <v>4</v>
      </c>
      <c r="BK63" s="18">
        <v>9.3699999999999992</v>
      </c>
      <c r="BL63" s="18">
        <v>8</v>
      </c>
      <c r="BM63" s="18" t="s">
        <v>77</v>
      </c>
      <c r="BN63" s="18">
        <v>-2.7129799999999999</v>
      </c>
      <c r="BO63" s="18">
        <v>-3.3514650000000001</v>
      </c>
      <c r="BP63" s="18">
        <v>-0.280918</v>
      </c>
      <c r="BQ63" s="18">
        <v>-1.4752959999999999</v>
      </c>
      <c r="BR63" s="18">
        <v>-2.8408190000000002</v>
      </c>
      <c r="BS63" s="18">
        <v>-0.24368999999999999</v>
      </c>
    </row>
    <row r="64" spans="1:71">
      <c r="A64" s="20">
        <v>12</v>
      </c>
      <c r="B64" s="18">
        <v>100</v>
      </c>
      <c r="C64" s="18">
        <v>1.8247</v>
      </c>
      <c r="D64" s="18">
        <v>0.26869999999999999</v>
      </c>
      <c r="E64" s="18">
        <v>39.393900000000002</v>
      </c>
      <c r="F64" s="18">
        <v>0.24990000000000001</v>
      </c>
      <c r="G64" s="18">
        <v>88.775499999999994</v>
      </c>
      <c r="H64" s="18">
        <v>1.1915</v>
      </c>
      <c r="I64" s="18">
        <v>25</v>
      </c>
      <c r="J64" s="18">
        <v>5</v>
      </c>
      <c r="K64" s="18">
        <v>12</v>
      </c>
      <c r="L64" s="18">
        <v>17</v>
      </c>
      <c r="M64" s="18">
        <v>11</v>
      </c>
      <c r="N64" s="18">
        <v>12</v>
      </c>
      <c r="O64" s="18">
        <v>10</v>
      </c>
      <c r="P64" s="18">
        <v>4</v>
      </c>
      <c r="Q64" s="18">
        <v>12</v>
      </c>
      <c r="R64" s="18">
        <v>10</v>
      </c>
      <c r="S64" s="18">
        <v>11</v>
      </c>
      <c r="T64" s="18">
        <v>11</v>
      </c>
      <c r="U64" s="18">
        <v>6</v>
      </c>
      <c r="V64" s="18">
        <v>13</v>
      </c>
      <c r="W64" s="18">
        <v>3</v>
      </c>
      <c r="X64" s="18">
        <v>1</v>
      </c>
      <c r="Y64" s="18">
        <v>5</v>
      </c>
      <c r="Z64" s="18">
        <v>4</v>
      </c>
      <c r="AA64" s="18">
        <v>6</v>
      </c>
      <c r="AB64" s="18">
        <v>3</v>
      </c>
      <c r="AC64" s="18">
        <v>7</v>
      </c>
      <c r="AD64" s="18">
        <v>6</v>
      </c>
      <c r="AE64" s="18">
        <v>12</v>
      </c>
      <c r="AF64" s="18">
        <v>0</v>
      </c>
      <c r="AG64" s="18">
        <v>5</v>
      </c>
      <c r="AH64" s="18">
        <v>18</v>
      </c>
      <c r="AI64" s="18">
        <v>10</v>
      </c>
      <c r="AJ64" s="18">
        <v>7</v>
      </c>
      <c r="AK64" s="18">
        <v>3</v>
      </c>
      <c r="AL64" s="18">
        <v>5</v>
      </c>
      <c r="AM64" s="18">
        <v>4</v>
      </c>
      <c r="AN64" s="18">
        <v>0</v>
      </c>
      <c r="AO64" s="18">
        <v>1</v>
      </c>
      <c r="AP64" s="18">
        <v>0</v>
      </c>
      <c r="AQ64" s="18">
        <v>2</v>
      </c>
      <c r="AR64" s="18">
        <v>5</v>
      </c>
      <c r="AS64" s="18">
        <v>14</v>
      </c>
      <c r="AT64" s="18">
        <v>8</v>
      </c>
      <c r="AU64" s="18">
        <v>9</v>
      </c>
      <c r="AV64" s="18">
        <v>7</v>
      </c>
      <c r="AW64" s="18">
        <v>7</v>
      </c>
      <c r="AX64" s="18">
        <v>5</v>
      </c>
      <c r="AY64" s="18">
        <v>4</v>
      </c>
      <c r="AZ64" s="18">
        <v>2</v>
      </c>
      <c r="BA64" s="18">
        <v>4</v>
      </c>
      <c r="BB64" s="18">
        <v>2</v>
      </c>
      <c r="BC64" s="18">
        <v>5</v>
      </c>
      <c r="BD64" s="18">
        <v>2</v>
      </c>
      <c r="BE64" s="18">
        <v>2</v>
      </c>
      <c r="BF64" s="18">
        <v>3</v>
      </c>
      <c r="BG64" s="18">
        <v>1</v>
      </c>
      <c r="BH64" s="18">
        <v>1</v>
      </c>
      <c r="BI64" s="18">
        <v>2</v>
      </c>
      <c r="BJ64" s="18">
        <v>5</v>
      </c>
      <c r="BK64" s="18">
        <v>9.6199999999999992</v>
      </c>
      <c r="BL64" s="18">
        <v>7.5</v>
      </c>
      <c r="BM64" s="18">
        <v>4</v>
      </c>
      <c r="BN64" s="18">
        <v>-3.8607879999999999</v>
      </c>
      <c r="BO64" s="18">
        <v>-3.6144919999999998</v>
      </c>
      <c r="BP64" s="18">
        <v>-2.9535689999999999</v>
      </c>
      <c r="BQ64" s="18">
        <v>6.0346999999999998E-2</v>
      </c>
      <c r="BR64" s="18">
        <v>-1.389591</v>
      </c>
      <c r="BS64" s="18">
        <v>-1.0444690000000001</v>
      </c>
    </row>
    <row r="65" spans="1:71">
      <c r="A65" s="17">
        <v>13</v>
      </c>
      <c r="B65" s="18">
        <v>100</v>
      </c>
      <c r="C65" s="18">
        <v>1.7777000000000001</v>
      </c>
      <c r="D65" s="18">
        <v>0.22040000000000001</v>
      </c>
      <c r="E65" s="18">
        <v>34.343400000000003</v>
      </c>
      <c r="F65" s="18">
        <v>0.28920000000000001</v>
      </c>
      <c r="G65" s="18">
        <v>84.183700000000002</v>
      </c>
      <c r="H65" s="18">
        <v>1.1200000000000001</v>
      </c>
      <c r="I65" s="18">
        <v>32.5</v>
      </c>
      <c r="J65" s="18">
        <v>11</v>
      </c>
      <c r="K65" s="18">
        <v>8</v>
      </c>
      <c r="L65" s="18">
        <v>19</v>
      </c>
      <c r="M65" s="18">
        <v>10</v>
      </c>
      <c r="N65" s="18">
        <v>10</v>
      </c>
      <c r="O65" s="18">
        <v>7</v>
      </c>
      <c r="P65" s="18">
        <v>14</v>
      </c>
      <c r="Q65" s="18">
        <v>8</v>
      </c>
      <c r="R65" s="18">
        <v>15</v>
      </c>
      <c r="S65" s="18">
        <v>10</v>
      </c>
      <c r="T65" s="18">
        <v>5</v>
      </c>
      <c r="U65" s="18">
        <v>11</v>
      </c>
      <c r="V65" s="18">
        <v>10</v>
      </c>
      <c r="W65" s="18">
        <v>1</v>
      </c>
      <c r="X65" s="18">
        <v>2</v>
      </c>
      <c r="Y65" s="18">
        <v>0</v>
      </c>
      <c r="Z65" s="18">
        <v>5</v>
      </c>
      <c r="AA65" s="18">
        <v>8</v>
      </c>
      <c r="AB65" s="18">
        <v>7</v>
      </c>
      <c r="AC65" s="18">
        <v>5</v>
      </c>
      <c r="AD65" s="18">
        <v>9</v>
      </c>
      <c r="AE65" s="18">
        <v>8</v>
      </c>
      <c r="AF65" s="18">
        <v>5</v>
      </c>
      <c r="AG65" s="18">
        <v>11</v>
      </c>
      <c r="AH65" s="18">
        <v>14</v>
      </c>
      <c r="AI65" s="18">
        <v>5</v>
      </c>
      <c r="AJ65" s="18">
        <v>6</v>
      </c>
      <c r="AK65" s="18">
        <v>6</v>
      </c>
      <c r="AL65" s="18">
        <v>4</v>
      </c>
      <c r="AM65" s="18">
        <v>1</v>
      </c>
      <c r="AN65" s="18">
        <v>2</v>
      </c>
      <c r="AO65" s="18">
        <v>1</v>
      </c>
      <c r="AP65" s="18">
        <v>5</v>
      </c>
      <c r="AQ65" s="18">
        <v>3</v>
      </c>
      <c r="AR65" s="18">
        <v>4</v>
      </c>
      <c r="AS65" s="18">
        <v>9</v>
      </c>
      <c r="AT65" s="18">
        <v>10</v>
      </c>
      <c r="AU65" s="18">
        <v>7</v>
      </c>
      <c r="AV65" s="18">
        <v>12</v>
      </c>
      <c r="AW65" s="18">
        <v>5</v>
      </c>
      <c r="AX65" s="18">
        <v>5</v>
      </c>
      <c r="AY65" s="18">
        <v>7</v>
      </c>
      <c r="AZ65" s="18">
        <v>0</v>
      </c>
      <c r="BA65" s="18">
        <v>5</v>
      </c>
      <c r="BB65" s="18">
        <v>2</v>
      </c>
      <c r="BC65" s="18">
        <v>3</v>
      </c>
      <c r="BD65" s="18">
        <v>3</v>
      </c>
      <c r="BE65" s="18">
        <v>0</v>
      </c>
      <c r="BF65" s="18">
        <v>2</v>
      </c>
      <c r="BG65" s="18">
        <v>0</v>
      </c>
      <c r="BH65" s="18">
        <v>0</v>
      </c>
      <c r="BI65" s="18">
        <v>1</v>
      </c>
      <c r="BJ65" s="18">
        <v>7</v>
      </c>
      <c r="BK65" s="18">
        <v>9.02</v>
      </c>
      <c r="BL65" s="18">
        <v>7</v>
      </c>
      <c r="BM65" s="18">
        <v>7</v>
      </c>
      <c r="BN65" s="18">
        <v>-2.0926049999999998</v>
      </c>
      <c r="BO65" s="18">
        <v>-3.0035470000000002</v>
      </c>
      <c r="BP65" s="18">
        <v>-2.8096459999999999</v>
      </c>
      <c r="BQ65" s="18">
        <v>-0.966368</v>
      </c>
      <c r="BR65" s="18">
        <v>-0.504</v>
      </c>
      <c r="BS65" s="18">
        <v>-0.870089</v>
      </c>
    </row>
    <row r="66" spans="1:71">
      <c r="A66" s="20">
        <v>14</v>
      </c>
      <c r="B66" s="18">
        <v>100</v>
      </c>
      <c r="C66" s="18">
        <v>2.1004999999999998</v>
      </c>
      <c r="D66" s="18">
        <v>0.24890000000000001</v>
      </c>
      <c r="E66" s="18">
        <v>37.373699999999999</v>
      </c>
      <c r="F66" s="18">
        <v>0.24360000000000001</v>
      </c>
      <c r="G66" s="18">
        <v>82.653099999999995</v>
      </c>
      <c r="H66" s="18">
        <v>1.0943000000000001</v>
      </c>
      <c r="I66" s="18">
        <v>18.600000000000001</v>
      </c>
      <c r="J66" s="18">
        <v>10</v>
      </c>
      <c r="K66" s="18">
        <v>18</v>
      </c>
      <c r="L66" s="18">
        <v>28</v>
      </c>
      <c r="M66" s="18">
        <v>5</v>
      </c>
      <c r="N66" s="18">
        <v>12</v>
      </c>
      <c r="O66" s="18">
        <v>8</v>
      </c>
      <c r="P66" s="18">
        <v>9</v>
      </c>
      <c r="Q66" s="18">
        <v>8</v>
      </c>
      <c r="R66" s="18">
        <v>15</v>
      </c>
      <c r="S66" s="18">
        <v>13</v>
      </c>
      <c r="T66" s="18">
        <v>8</v>
      </c>
      <c r="U66" s="18">
        <v>14</v>
      </c>
      <c r="V66" s="18">
        <v>8</v>
      </c>
      <c r="W66" s="18">
        <v>0</v>
      </c>
      <c r="X66" s="18">
        <v>2</v>
      </c>
      <c r="Y66" s="18">
        <v>1</v>
      </c>
      <c r="Z66" s="18">
        <v>0</v>
      </c>
      <c r="AA66" s="18">
        <v>6</v>
      </c>
      <c r="AB66" s="18">
        <v>6</v>
      </c>
      <c r="AC66" s="18">
        <v>11</v>
      </c>
      <c r="AD66" s="18">
        <v>8</v>
      </c>
      <c r="AE66" s="18">
        <v>18</v>
      </c>
      <c r="AF66" s="18">
        <v>1</v>
      </c>
      <c r="AG66" s="18">
        <v>10</v>
      </c>
      <c r="AH66" s="18">
        <v>14</v>
      </c>
      <c r="AI66" s="18">
        <v>7</v>
      </c>
      <c r="AJ66" s="18">
        <v>6</v>
      </c>
      <c r="AK66" s="18">
        <v>4</v>
      </c>
      <c r="AL66" s="18">
        <v>3</v>
      </c>
      <c r="AM66" s="18">
        <v>1</v>
      </c>
      <c r="AN66" s="18">
        <v>2</v>
      </c>
      <c r="AO66" s="18">
        <v>0</v>
      </c>
      <c r="AP66" s="18">
        <v>1</v>
      </c>
      <c r="AQ66" s="18">
        <v>5</v>
      </c>
      <c r="AR66" s="18">
        <v>8</v>
      </c>
      <c r="AS66" s="18">
        <v>7</v>
      </c>
      <c r="AT66" s="18">
        <v>6</v>
      </c>
      <c r="AU66" s="18">
        <v>6</v>
      </c>
      <c r="AV66" s="18">
        <v>5</v>
      </c>
      <c r="AW66" s="18">
        <v>9</v>
      </c>
      <c r="AX66" s="18">
        <v>4</v>
      </c>
      <c r="AY66" s="18">
        <v>5</v>
      </c>
      <c r="AZ66" s="18">
        <v>4</v>
      </c>
      <c r="BA66" s="18">
        <v>3</v>
      </c>
      <c r="BB66" s="18">
        <v>3</v>
      </c>
      <c r="BC66" s="18">
        <v>2</v>
      </c>
      <c r="BD66" s="18">
        <v>7</v>
      </c>
      <c r="BE66" s="18">
        <v>3</v>
      </c>
      <c r="BF66" s="18">
        <v>5</v>
      </c>
      <c r="BG66" s="18">
        <v>0</v>
      </c>
      <c r="BH66" s="18">
        <v>1</v>
      </c>
      <c r="BI66" s="18">
        <v>3</v>
      </c>
      <c r="BJ66" s="18">
        <v>3</v>
      </c>
      <c r="BK66" s="18">
        <v>9.66</v>
      </c>
      <c r="BL66" s="18">
        <v>8</v>
      </c>
      <c r="BM66" s="18">
        <v>8</v>
      </c>
      <c r="BN66" s="18">
        <v>-3.5925370000000001</v>
      </c>
      <c r="BO66" s="18">
        <v>-2.5789049999999998</v>
      </c>
      <c r="BP66" s="18">
        <v>-1.634196</v>
      </c>
      <c r="BQ66" s="18">
        <v>-1.857305</v>
      </c>
      <c r="BR66" s="18">
        <v>-1.85856</v>
      </c>
      <c r="BS66" s="18">
        <v>-2.404061</v>
      </c>
    </row>
    <row r="67" spans="1:71">
      <c r="A67" s="20">
        <v>15</v>
      </c>
      <c r="B67" s="18">
        <v>100</v>
      </c>
      <c r="C67" s="18">
        <v>0.57909999999999995</v>
      </c>
      <c r="D67" s="18">
        <v>0.27129999999999999</v>
      </c>
      <c r="E67" s="18">
        <v>40.404000000000003</v>
      </c>
      <c r="F67" s="18">
        <v>0.2455</v>
      </c>
      <c r="G67" s="18">
        <v>110.2041</v>
      </c>
      <c r="H67" s="18">
        <v>0.68520000000000003</v>
      </c>
      <c r="I67" s="18">
        <v>19</v>
      </c>
      <c r="J67" s="18">
        <v>10</v>
      </c>
      <c r="K67" s="18">
        <v>8</v>
      </c>
      <c r="L67" s="18">
        <v>18</v>
      </c>
      <c r="M67" s="18">
        <v>10</v>
      </c>
      <c r="N67" s="18">
        <v>12</v>
      </c>
      <c r="O67" s="18">
        <v>10</v>
      </c>
      <c r="P67" s="18">
        <v>10</v>
      </c>
      <c r="Q67" s="18">
        <v>12</v>
      </c>
      <c r="R67" s="18">
        <v>10</v>
      </c>
      <c r="S67" s="18">
        <v>7</v>
      </c>
      <c r="T67" s="18">
        <v>12</v>
      </c>
      <c r="U67" s="18">
        <v>9</v>
      </c>
      <c r="V67" s="18">
        <v>8</v>
      </c>
      <c r="W67" s="18">
        <v>1</v>
      </c>
      <c r="X67" s="18">
        <v>3</v>
      </c>
      <c r="Y67" s="18">
        <v>4</v>
      </c>
      <c r="Z67" s="18">
        <v>3</v>
      </c>
      <c r="AA67" s="18">
        <v>6</v>
      </c>
      <c r="AB67" s="18">
        <v>8</v>
      </c>
      <c r="AC67" s="18">
        <v>9</v>
      </c>
      <c r="AD67" s="18">
        <v>12</v>
      </c>
      <c r="AE67" s="18">
        <v>8</v>
      </c>
      <c r="AF67" s="18">
        <v>0</v>
      </c>
      <c r="AG67" s="18">
        <v>10</v>
      </c>
      <c r="AH67" s="18">
        <v>3</v>
      </c>
      <c r="AI67" s="18">
        <v>5</v>
      </c>
      <c r="AJ67" s="18">
        <v>6</v>
      </c>
      <c r="AK67" s="18">
        <v>6</v>
      </c>
      <c r="AL67" s="18">
        <v>5</v>
      </c>
      <c r="AM67" s="18">
        <v>4</v>
      </c>
      <c r="AN67" s="18">
        <v>6</v>
      </c>
      <c r="AO67" s="18">
        <v>1</v>
      </c>
      <c r="AP67" s="18">
        <v>0</v>
      </c>
      <c r="AQ67" s="18">
        <v>0</v>
      </c>
      <c r="AR67" s="18">
        <v>4</v>
      </c>
      <c r="AS67" s="18">
        <v>9</v>
      </c>
      <c r="AT67" s="18">
        <v>6</v>
      </c>
      <c r="AU67" s="18">
        <v>10</v>
      </c>
      <c r="AV67" s="18">
        <v>7</v>
      </c>
      <c r="AW67" s="18">
        <v>7</v>
      </c>
      <c r="AX67" s="18">
        <v>11</v>
      </c>
      <c r="AY67" s="18">
        <v>6</v>
      </c>
      <c r="AZ67" s="18">
        <v>5</v>
      </c>
      <c r="BA67" s="18">
        <v>5</v>
      </c>
      <c r="BB67" s="18">
        <v>3</v>
      </c>
      <c r="BC67" s="18">
        <v>3</v>
      </c>
      <c r="BD67" s="18">
        <v>3</v>
      </c>
      <c r="BE67" s="18">
        <v>2</v>
      </c>
      <c r="BF67" s="18">
        <v>4</v>
      </c>
      <c r="BG67" s="18">
        <v>0</v>
      </c>
      <c r="BH67" s="18">
        <v>0</v>
      </c>
      <c r="BI67" s="18">
        <v>2</v>
      </c>
      <c r="BJ67" s="18">
        <v>3</v>
      </c>
      <c r="BK67" s="18">
        <v>9.6199999999999992</v>
      </c>
      <c r="BL67" s="18">
        <v>9</v>
      </c>
      <c r="BM67" s="18">
        <v>9</v>
      </c>
      <c r="BN67" s="18">
        <v>-3.6916639999999998</v>
      </c>
      <c r="BO67" s="18">
        <v>-4.1380699999999999</v>
      </c>
      <c r="BP67" s="18">
        <v>-3.2555450000000001</v>
      </c>
      <c r="BQ67" s="18">
        <v>-1.6744330000000001</v>
      </c>
      <c r="BR67" s="18">
        <v>-2.5103559999999998</v>
      </c>
      <c r="BS67" s="18">
        <v>-1.1805619999999999</v>
      </c>
    </row>
    <row r="68" spans="1:71">
      <c r="A68" s="17">
        <v>16</v>
      </c>
      <c r="B68" s="18">
        <v>100</v>
      </c>
      <c r="C68" s="18">
        <v>0.22239999999999999</v>
      </c>
      <c r="D68" s="18">
        <v>0.30980000000000002</v>
      </c>
      <c r="E68" s="18">
        <v>44.444400000000002</v>
      </c>
      <c r="F68" s="18">
        <v>0.21929999999999999</v>
      </c>
      <c r="G68" s="18">
        <v>87.244900000000001</v>
      </c>
      <c r="H68" s="18">
        <v>1.3125</v>
      </c>
      <c r="I68" s="18">
        <v>11.38</v>
      </c>
      <c r="J68" s="18">
        <v>18</v>
      </c>
      <c r="K68" s="18">
        <v>14</v>
      </c>
      <c r="L68" s="18">
        <v>32</v>
      </c>
      <c r="M68" s="18">
        <v>8</v>
      </c>
      <c r="N68" s="18">
        <v>11</v>
      </c>
      <c r="O68" s="18">
        <v>11</v>
      </c>
      <c r="P68" s="18">
        <v>10</v>
      </c>
      <c r="Q68" s="18">
        <v>9</v>
      </c>
      <c r="R68" s="18">
        <v>11</v>
      </c>
      <c r="S68" s="18">
        <v>9</v>
      </c>
      <c r="T68" s="18">
        <v>10</v>
      </c>
      <c r="U68" s="18">
        <v>10</v>
      </c>
      <c r="V68" s="18">
        <v>11</v>
      </c>
      <c r="W68" s="18">
        <v>3</v>
      </c>
      <c r="X68" s="18">
        <v>2</v>
      </c>
      <c r="Y68" s="18">
        <v>0</v>
      </c>
      <c r="Z68" s="18">
        <v>2</v>
      </c>
      <c r="AA68" s="18">
        <v>1</v>
      </c>
      <c r="AB68" s="18">
        <v>5</v>
      </c>
      <c r="AC68" s="18">
        <v>8</v>
      </c>
      <c r="AD68" s="18">
        <v>13</v>
      </c>
      <c r="AE68" s="18">
        <v>14</v>
      </c>
      <c r="AF68" s="18">
        <v>0</v>
      </c>
      <c r="AG68" s="18">
        <v>18</v>
      </c>
      <c r="AH68" s="18">
        <v>14</v>
      </c>
      <c r="AI68" s="18">
        <v>4</v>
      </c>
      <c r="AJ68" s="18">
        <v>7</v>
      </c>
      <c r="AK68" s="18">
        <v>4</v>
      </c>
      <c r="AL68" s="18">
        <v>1</v>
      </c>
      <c r="AM68" s="18">
        <v>1</v>
      </c>
      <c r="AN68" s="18">
        <v>2</v>
      </c>
      <c r="AO68" s="18">
        <v>1</v>
      </c>
      <c r="AP68" s="18">
        <v>0</v>
      </c>
      <c r="AQ68" s="18">
        <v>0</v>
      </c>
      <c r="AR68" s="18">
        <v>2</v>
      </c>
      <c r="AS68" s="18">
        <v>3</v>
      </c>
      <c r="AT68" s="18">
        <v>5</v>
      </c>
      <c r="AU68" s="18">
        <v>7</v>
      </c>
      <c r="AV68" s="18">
        <v>2</v>
      </c>
      <c r="AW68" s="18">
        <v>14</v>
      </c>
      <c r="AX68" s="18">
        <v>9</v>
      </c>
      <c r="AY68" s="18">
        <v>11</v>
      </c>
      <c r="AZ68" s="18">
        <v>9</v>
      </c>
      <c r="BA68" s="18">
        <v>11</v>
      </c>
      <c r="BB68" s="18">
        <v>7</v>
      </c>
      <c r="BC68" s="18">
        <v>3</v>
      </c>
      <c r="BD68" s="18">
        <v>2</v>
      </c>
      <c r="BE68" s="18">
        <v>1</v>
      </c>
      <c r="BF68" s="18">
        <v>2</v>
      </c>
      <c r="BG68" s="18">
        <v>1</v>
      </c>
      <c r="BH68" s="18">
        <v>0</v>
      </c>
      <c r="BI68" s="18">
        <v>0</v>
      </c>
      <c r="BJ68" s="18">
        <v>1</v>
      </c>
      <c r="BK68" s="18">
        <v>9.83</v>
      </c>
      <c r="BL68" s="18">
        <v>10</v>
      </c>
      <c r="BM68" s="18">
        <v>8</v>
      </c>
      <c r="BN68" s="18">
        <v>-3.6329210000000001</v>
      </c>
      <c r="BO68" s="18">
        <v>-4.0215680000000003</v>
      </c>
      <c r="BP68" s="18">
        <v>-3.8211110000000001</v>
      </c>
      <c r="BQ68" s="18">
        <v>-3.8464130000000001</v>
      </c>
      <c r="BR68" s="18">
        <v>-3.5851280000000001</v>
      </c>
      <c r="BS68" s="18">
        <v>-3.1718099999999998</v>
      </c>
    </row>
    <row r="69" spans="1:71">
      <c r="A69" s="20">
        <v>17</v>
      </c>
      <c r="B69" s="18">
        <v>100</v>
      </c>
      <c r="C69" s="18">
        <v>0.47299999999999998</v>
      </c>
      <c r="D69" s="18">
        <v>0.2364</v>
      </c>
      <c r="E69" s="18">
        <v>35.353499999999997</v>
      </c>
      <c r="F69" s="18">
        <v>0.1948</v>
      </c>
      <c r="G69" s="18">
        <v>94.897999999999996</v>
      </c>
      <c r="H69" s="18">
        <v>0.97960000000000003</v>
      </c>
      <c r="I69" s="18">
        <v>13.86</v>
      </c>
      <c r="J69" s="18">
        <v>12</v>
      </c>
      <c r="K69" s="18">
        <v>6</v>
      </c>
      <c r="L69" s="18">
        <v>18</v>
      </c>
      <c r="M69" s="18">
        <v>11</v>
      </c>
      <c r="N69" s="18">
        <v>9</v>
      </c>
      <c r="O69" s="18">
        <v>10</v>
      </c>
      <c r="P69" s="18">
        <v>10</v>
      </c>
      <c r="Q69" s="18">
        <v>13</v>
      </c>
      <c r="R69" s="18">
        <v>8</v>
      </c>
      <c r="S69" s="18">
        <v>9</v>
      </c>
      <c r="T69" s="18">
        <v>11</v>
      </c>
      <c r="U69" s="18">
        <v>8</v>
      </c>
      <c r="V69" s="18">
        <v>11</v>
      </c>
      <c r="W69" s="18">
        <v>3</v>
      </c>
      <c r="X69" s="18">
        <v>1</v>
      </c>
      <c r="Y69" s="18">
        <v>4</v>
      </c>
      <c r="Z69" s="18">
        <v>4</v>
      </c>
      <c r="AA69" s="18">
        <v>3</v>
      </c>
      <c r="AB69" s="18">
        <v>5</v>
      </c>
      <c r="AC69" s="18">
        <v>9</v>
      </c>
      <c r="AD69" s="18">
        <v>14</v>
      </c>
      <c r="AE69" s="18">
        <v>6</v>
      </c>
      <c r="AF69" s="18">
        <v>0</v>
      </c>
      <c r="AG69" s="18">
        <v>12</v>
      </c>
      <c r="AH69" s="18">
        <v>8</v>
      </c>
      <c r="AI69" s="18">
        <v>6</v>
      </c>
      <c r="AJ69" s="18">
        <v>4</v>
      </c>
      <c r="AK69" s="18">
        <v>11</v>
      </c>
      <c r="AL69" s="18">
        <v>7</v>
      </c>
      <c r="AM69" s="18">
        <v>1</v>
      </c>
      <c r="AN69" s="18">
        <v>1</v>
      </c>
      <c r="AO69" s="18">
        <v>1</v>
      </c>
      <c r="AP69" s="18">
        <v>0</v>
      </c>
      <c r="AQ69" s="18">
        <v>2</v>
      </c>
      <c r="AR69" s="18">
        <v>1</v>
      </c>
      <c r="AS69" s="18">
        <v>7</v>
      </c>
      <c r="AT69" s="18">
        <v>6</v>
      </c>
      <c r="AU69" s="18">
        <v>8</v>
      </c>
      <c r="AV69" s="18">
        <v>4</v>
      </c>
      <c r="AW69" s="18">
        <v>8</v>
      </c>
      <c r="AX69" s="18">
        <v>8</v>
      </c>
      <c r="AY69" s="18">
        <v>8</v>
      </c>
      <c r="AZ69" s="18">
        <v>10</v>
      </c>
      <c r="BA69" s="18">
        <v>5</v>
      </c>
      <c r="BB69" s="18">
        <v>3</v>
      </c>
      <c r="BC69" s="18">
        <v>6</v>
      </c>
      <c r="BD69" s="18">
        <v>0</v>
      </c>
      <c r="BE69" s="18">
        <v>6</v>
      </c>
      <c r="BF69" s="18">
        <v>3</v>
      </c>
      <c r="BG69" s="18">
        <v>1</v>
      </c>
      <c r="BH69" s="18">
        <v>2</v>
      </c>
      <c r="BI69" s="18">
        <v>0</v>
      </c>
      <c r="BJ69" s="18">
        <v>2</v>
      </c>
      <c r="BK69" s="18">
        <v>10</v>
      </c>
      <c r="BL69" s="18">
        <v>10</v>
      </c>
      <c r="BM69" s="18">
        <v>11</v>
      </c>
      <c r="BN69" s="18">
        <v>-3.6769769999999999</v>
      </c>
      <c r="BO69" s="18">
        <v>-3.361415</v>
      </c>
      <c r="BP69" s="18">
        <v>-4.0365960000000003</v>
      </c>
      <c r="BQ69" s="18">
        <v>-2.4048349999999998</v>
      </c>
      <c r="BR69" s="18">
        <v>-2.7586119999999998</v>
      </c>
      <c r="BS69" s="18">
        <v>-2.323563</v>
      </c>
    </row>
    <row r="70" spans="1:71">
      <c r="A70" s="20">
        <v>18</v>
      </c>
      <c r="B70" s="18">
        <v>100</v>
      </c>
      <c r="C70" s="18">
        <v>1.1877</v>
      </c>
      <c r="D70" s="18">
        <v>0.22620000000000001</v>
      </c>
      <c r="E70" s="18">
        <v>35.353499999999997</v>
      </c>
      <c r="F70" s="18">
        <v>0.18970000000000001</v>
      </c>
      <c r="G70" s="18">
        <v>104.08159999999999</v>
      </c>
      <c r="H70" s="18">
        <v>0.68</v>
      </c>
      <c r="I70" s="18">
        <v>21.5</v>
      </c>
      <c r="J70" s="18">
        <v>8</v>
      </c>
      <c r="K70" s="18">
        <v>12</v>
      </c>
      <c r="L70" s="18">
        <v>20</v>
      </c>
      <c r="M70" s="18">
        <v>14</v>
      </c>
      <c r="N70" s="18">
        <v>11</v>
      </c>
      <c r="O70" s="18">
        <v>9</v>
      </c>
      <c r="P70" s="18">
        <v>8</v>
      </c>
      <c r="Q70" s="18">
        <v>8</v>
      </c>
      <c r="R70" s="18">
        <v>11</v>
      </c>
      <c r="S70" s="18">
        <v>13</v>
      </c>
      <c r="T70" s="18">
        <v>9</v>
      </c>
      <c r="U70" s="18">
        <v>6</v>
      </c>
      <c r="V70" s="18">
        <v>11</v>
      </c>
      <c r="W70" s="18">
        <v>2</v>
      </c>
      <c r="X70" s="18">
        <v>3</v>
      </c>
      <c r="Y70" s="18">
        <v>6</v>
      </c>
      <c r="Z70" s="18">
        <v>4</v>
      </c>
      <c r="AA70" s="18">
        <v>4</v>
      </c>
      <c r="AB70" s="18">
        <v>5</v>
      </c>
      <c r="AC70" s="18">
        <v>7</v>
      </c>
      <c r="AD70" s="18">
        <v>4</v>
      </c>
      <c r="AE70" s="18">
        <v>12</v>
      </c>
      <c r="AF70" s="18">
        <v>2</v>
      </c>
      <c r="AG70" s="18">
        <v>8</v>
      </c>
      <c r="AH70" s="18">
        <v>11</v>
      </c>
      <c r="AI70" s="18">
        <v>9</v>
      </c>
      <c r="AJ70" s="18">
        <v>6</v>
      </c>
      <c r="AK70" s="18">
        <v>6</v>
      </c>
      <c r="AL70" s="18">
        <v>5</v>
      </c>
      <c r="AM70" s="18">
        <v>1</v>
      </c>
      <c r="AN70" s="18">
        <v>4</v>
      </c>
      <c r="AO70" s="18">
        <v>1</v>
      </c>
      <c r="AP70" s="18">
        <v>2</v>
      </c>
      <c r="AQ70" s="18">
        <v>3</v>
      </c>
      <c r="AR70" s="18">
        <v>4</v>
      </c>
      <c r="AS70" s="18">
        <v>5</v>
      </c>
      <c r="AT70" s="18">
        <v>16</v>
      </c>
      <c r="AU70" s="18">
        <v>7</v>
      </c>
      <c r="AV70" s="18">
        <v>12</v>
      </c>
      <c r="AW70" s="18">
        <v>4</v>
      </c>
      <c r="AX70" s="18">
        <v>4</v>
      </c>
      <c r="AY70" s="18">
        <v>4</v>
      </c>
      <c r="AZ70" s="18">
        <v>1</v>
      </c>
      <c r="BA70" s="18">
        <v>1</v>
      </c>
      <c r="BB70" s="18">
        <v>8</v>
      </c>
      <c r="BC70" s="18">
        <v>2</v>
      </c>
      <c r="BD70" s="18">
        <v>1</v>
      </c>
      <c r="BE70" s="18">
        <v>2</v>
      </c>
      <c r="BF70" s="18">
        <v>2</v>
      </c>
      <c r="BG70" s="18">
        <v>1</v>
      </c>
      <c r="BH70" s="18">
        <v>2</v>
      </c>
      <c r="BI70" s="18">
        <v>0</v>
      </c>
      <c r="BJ70" s="18">
        <v>9</v>
      </c>
      <c r="BK70" s="18">
        <v>9.6999999999999993</v>
      </c>
      <c r="BL70" s="18">
        <v>7</v>
      </c>
      <c r="BM70" s="18">
        <v>5</v>
      </c>
      <c r="BN70" s="18">
        <v>-3.0798580000000002</v>
      </c>
      <c r="BO70" s="18">
        <v>-3.0917439999999998</v>
      </c>
      <c r="BP70" s="18">
        <v>-2.8513299999999999</v>
      </c>
      <c r="BQ70" s="18">
        <v>-2.4232399999999998</v>
      </c>
      <c r="BR70" s="18">
        <v>1.2541180000000001</v>
      </c>
      <c r="BS70" s="18">
        <v>-1.382198</v>
      </c>
    </row>
    <row r="71" spans="1:71">
      <c r="A71" s="17" t="s">
        <v>38</v>
      </c>
      <c r="B71" s="18">
        <v>100</v>
      </c>
      <c r="C71" s="18">
        <v>2.0196000000000001</v>
      </c>
      <c r="D71" s="18">
        <v>0.26569999999999999</v>
      </c>
      <c r="E71" s="18">
        <v>40.404000000000003</v>
      </c>
      <c r="F71" s="18">
        <v>0.245</v>
      </c>
      <c r="G71" s="18">
        <v>107.1429</v>
      </c>
      <c r="H71" s="18">
        <v>0.68</v>
      </c>
      <c r="I71" s="18">
        <v>43</v>
      </c>
      <c r="J71" s="18">
        <v>12</v>
      </c>
      <c r="K71" s="18">
        <v>10</v>
      </c>
      <c r="L71" s="18">
        <v>22</v>
      </c>
      <c r="M71" s="18">
        <v>7</v>
      </c>
      <c r="N71" s="18">
        <v>9</v>
      </c>
      <c r="O71" s="18">
        <v>10</v>
      </c>
      <c r="P71" s="18">
        <v>13</v>
      </c>
      <c r="Q71" s="18">
        <v>14</v>
      </c>
      <c r="R71" s="18">
        <v>12</v>
      </c>
      <c r="S71" s="18">
        <v>11</v>
      </c>
      <c r="T71" s="18">
        <v>12</v>
      </c>
      <c r="U71" s="18">
        <v>4</v>
      </c>
      <c r="V71" s="18">
        <v>8</v>
      </c>
      <c r="W71" s="18">
        <v>1</v>
      </c>
      <c r="X71" s="18">
        <v>1</v>
      </c>
      <c r="Y71" s="18">
        <v>3</v>
      </c>
      <c r="Z71" s="18">
        <v>3</v>
      </c>
      <c r="AA71" s="18">
        <v>6</v>
      </c>
      <c r="AB71" s="18">
        <v>6</v>
      </c>
      <c r="AC71" s="18">
        <v>11</v>
      </c>
      <c r="AD71" s="18">
        <v>6</v>
      </c>
      <c r="AE71" s="18">
        <v>10</v>
      </c>
      <c r="AF71" s="18">
        <v>3</v>
      </c>
      <c r="AG71" s="18">
        <v>12</v>
      </c>
      <c r="AH71" s="18">
        <v>8</v>
      </c>
      <c r="AI71" s="18">
        <v>7</v>
      </c>
      <c r="AJ71" s="18">
        <v>10</v>
      </c>
      <c r="AK71" s="18">
        <v>7</v>
      </c>
      <c r="AL71" s="18">
        <v>4</v>
      </c>
      <c r="AM71" s="18">
        <v>0</v>
      </c>
      <c r="AN71" s="18">
        <v>1</v>
      </c>
      <c r="AO71" s="18">
        <v>1</v>
      </c>
      <c r="AP71" s="18">
        <v>3</v>
      </c>
      <c r="AQ71" s="18">
        <v>1</v>
      </c>
      <c r="AR71" s="18">
        <v>7</v>
      </c>
      <c r="AS71" s="18">
        <v>5</v>
      </c>
      <c r="AT71" s="18">
        <v>9</v>
      </c>
      <c r="AU71" s="18">
        <v>9</v>
      </c>
      <c r="AV71" s="18">
        <v>10</v>
      </c>
      <c r="AW71" s="18">
        <v>5</v>
      </c>
      <c r="AX71" s="18">
        <v>6</v>
      </c>
      <c r="AY71" s="18">
        <v>5</v>
      </c>
      <c r="AZ71" s="18">
        <v>8</v>
      </c>
      <c r="BA71" s="18">
        <v>3</v>
      </c>
      <c r="BB71" s="18">
        <v>1</v>
      </c>
      <c r="BC71" s="18">
        <v>6</v>
      </c>
      <c r="BD71" s="18">
        <v>4</v>
      </c>
      <c r="BE71" s="18">
        <v>1</v>
      </c>
      <c r="BF71" s="18">
        <v>3</v>
      </c>
      <c r="BG71" s="18">
        <v>0</v>
      </c>
      <c r="BH71" s="18">
        <v>1</v>
      </c>
      <c r="BI71" s="18">
        <v>3</v>
      </c>
      <c r="BJ71" s="18">
        <v>0</v>
      </c>
      <c r="BK71" s="18">
        <v>8.73</v>
      </c>
      <c r="BL71" s="18">
        <v>8</v>
      </c>
      <c r="BM71" s="18">
        <v>7</v>
      </c>
      <c r="BN71" s="18">
        <v>-2.8307760000000002</v>
      </c>
      <c r="BO71" s="18">
        <v>-3.7823560000000001</v>
      </c>
      <c r="BP71" s="18">
        <v>-2.0704389999999999</v>
      </c>
      <c r="BQ71" s="18">
        <v>-2.9968560000000002</v>
      </c>
      <c r="BR71" s="18">
        <v>-1.30386</v>
      </c>
      <c r="BS71" s="18">
        <v>-1.3682559999999999</v>
      </c>
    </row>
    <row r="72" spans="1:71">
      <c r="A72" s="20">
        <v>20</v>
      </c>
      <c r="B72" s="18">
        <v>100</v>
      </c>
      <c r="C72" s="18">
        <v>1.6526000000000001</v>
      </c>
      <c r="D72" s="18">
        <v>0.28249999999999997</v>
      </c>
      <c r="E72" s="18">
        <v>40.404000000000003</v>
      </c>
      <c r="F72" s="18">
        <v>0.26740000000000003</v>
      </c>
      <c r="G72" s="18">
        <v>101.0204</v>
      </c>
      <c r="H72" s="18">
        <v>0.74509999999999998</v>
      </c>
      <c r="I72" s="18">
        <v>20.25</v>
      </c>
      <c r="J72" s="18">
        <v>14</v>
      </c>
      <c r="K72" s="18">
        <v>12</v>
      </c>
      <c r="L72" s="18">
        <v>26</v>
      </c>
      <c r="M72" s="18">
        <v>11</v>
      </c>
      <c r="N72" s="18">
        <v>10</v>
      </c>
      <c r="O72" s="18">
        <v>15</v>
      </c>
      <c r="P72" s="18">
        <v>7</v>
      </c>
      <c r="Q72" s="18">
        <v>14</v>
      </c>
      <c r="R72" s="18">
        <v>9</v>
      </c>
      <c r="S72" s="18">
        <v>7</v>
      </c>
      <c r="T72" s="18">
        <v>8</v>
      </c>
      <c r="U72" s="18">
        <v>12</v>
      </c>
      <c r="V72" s="18">
        <v>7</v>
      </c>
      <c r="W72" s="18">
        <v>0</v>
      </c>
      <c r="X72" s="18">
        <v>1</v>
      </c>
      <c r="Y72" s="18">
        <v>4</v>
      </c>
      <c r="Z72" s="18">
        <v>7</v>
      </c>
      <c r="AA72" s="18">
        <v>3</v>
      </c>
      <c r="AB72" s="18">
        <v>5</v>
      </c>
      <c r="AC72" s="18">
        <v>7</v>
      </c>
      <c r="AD72" s="18">
        <v>12</v>
      </c>
      <c r="AE72" s="18">
        <v>12</v>
      </c>
      <c r="AF72" s="18">
        <v>0</v>
      </c>
      <c r="AG72" s="18">
        <v>14</v>
      </c>
      <c r="AH72" s="18">
        <v>10</v>
      </c>
      <c r="AI72" s="18">
        <v>2</v>
      </c>
      <c r="AJ72" s="18">
        <v>7</v>
      </c>
      <c r="AK72" s="18">
        <v>7</v>
      </c>
      <c r="AL72" s="18">
        <v>1</v>
      </c>
      <c r="AM72" s="18">
        <v>3</v>
      </c>
      <c r="AN72" s="18">
        <v>5</v>
      </c>
      <c r="AO72" s="18">
        <v>0</v>
      </c>
      <c r="AP72" s="18">
        <v>0</v>
      </c>
      <c r="AQ72" s="18">
        <v>1</v>
      </c>
      <c r="AR72" s="18">
        <v>1</v>
      </c>
      <c r="AS72" s="18">
        <v>9</v>
      </c>
      <c r="AT72" s="18">
        <v>12</v>
      </c>
      <c r="AU72" s="18">
        <v>11</v>
      </c>
      <c r="AV72" s="18">
        <v>6</v>
      </c>
      <c r="AW72" s="18">
        <v>9</v>
      </c>
      <c r="AX72" s="18">
        <v>9</v>
      </c>
      <c r="AY72" s="18">
        <v>5</v>
      </c>
      <c r="AZ72" s="18">
        <v>7</v>
      </c>
      <c r="BA72" s="18">
        <v>7</v>
      </c>
      <c r="BB72" s="18">
        <v>1</v>
      </c>
      <c r="BC72" s="18">
        <v>1</v>
      </c>
      <c r="BD72" s="18">
        <v>1</v>
      </c>
      <c r="BE72" s="18">
        <v>1</v>
      </c>
      <c r="BF72" s="18">
        <v>1</v>
      </c>
      <c r="BG72" s="18">
        <v>1</v>
      </c>
      <c r="BH72" s="18">
        <v>1</v>
      </c>
      <c r="BI72" s="18">
        <v>0</v>
      </c>
      <c r="BJ72" s="18">
        <v>6</v>
      </c>
      <c r="BK72" s="18">
        <v>9.44</v>
      </c>
      <c r="BL72" s="18">
        <v>8</v>
      </c>
      <c r="BM72" s="18">
        <v>5</v>
      </c>
      <c r="BN72" s="18">
        <v>-3.8828710000000002</v>
      </c>
      <c r="BO72" s="18">
        <v>-4.0648049999999998</v>
      </c>
      <c r="BP72" s="18">
        <v>-4.5812090000000003</v>
      </c>
      <c r="BQ72" s="18">
        <v>-2.3507150000000001</v>
      </c>
      <c r="BR72" s="18">
        <v>-0.75198799999999999</v>
      </c>
      <c r="BS72" s="18">
        <v>-0.877328</v>
      </c>
    </row>
    <row r="73" spans="1:71">
      <c r="A73" s="20">
        <v>21</v>
      </c>
      <c r="B73" s="18">
        <v>100</v>
      </c>
      <c r="C73" s="18">
        <v>0.84470000000000001</v>
      </c>
      <c r="D73" s="18">
        <v>0.2833</v>
      </c>
      <c r="E73" s="18">
        <v>40.404000000000003</v>
      </c>
      <c r="F73" s="18">
        <v>0.29670000000000002</v>
      </c>
      <c r="G73" s="18">
        <v>82.653099999999995</v>
      </c>
      <c r="H73" s="18">
        <v>1.6135999999999999</v>
      </c>
      <c r="I73" s="18">
        <v>18.75</v>
      </c>
      <c r="J73" s="18">
        <v>15</v>
      </c>
      <c r="K73" s="18">
        <v>11</v>
      </c>
      <c r="L73" s="18">
        <v>26</v>
      </c>
      <c r="M73" s="18">
        <v>12</v>
      </c>
      <c r="N73" s="18">
        <v>10</v>
      </c>
      <c r="O73" s="18">
        <v>12</v>
      </c>
      <c r="P73" s="18">
        <v>10</v>
      </c>
      <c r="Q73" s="18">
        <v>11</v>
      </c>
      <c r="R73" s="18">
        <v>7</v>
      </c>
      <c r="S73" s="18">
        <v>9</v>
      </c>
      <c r="T73" s="18">
        <v>9</v>
      </c>
      <c r="U73" s="18">
        <v>7</v>
      </c>
      <c r="V73" s="18">
        <v>13</v>
      </c>
      <c r="W73" s="18">
        <v>3</v>
      </c>
      <c r="X73" s="18">
        <v>4</v>
      </c>
      <c r="Y73" s="18">
        <v>5</v>
      </c>
      <c r="Z73" s="18">
        <v>2</v>
      </c>
      <c r="AA73" s="18">
        <v>2</v>
      </c>
      <c r="AB73" s="18">
        <v>5</v>
      </c>
      <c r="AC73" s="18">
        <v>4</v>
      </c>
      <c r="AD73" s="18">
        <v>5</v>
      </c>
      <c r="AE73" s="18">
        <v>11</v>
      </c>
      <c r="AF73" s="18">
        <v>3</v>
      </c>
      <c r="AG73" s="18">
        <v>15</v>
      </c>
      <c r="AH73" s="18">
        <v>14</v>
      </c>
      <c r="AI73" s="18">
        <v>7</v>
      </c>
      <c r="AJ73" s="18">
        <v>7</v>
      </c>
      <c r="AK73" s="18">
        <v>5</v>
      </c>
      <c r="AL73" s="18">
        <v>5</v>
      </c>
      <c r="AM73" s="18">
        <v>2</v>
      </c>
      <c r="AN73" s="18">
        <v>1</v>
      </c>
      <c r="AO73" s="18">
        <v>0</v>
      </c>
      <c r="AP73" s="18">
        <v>3</v>
      </c>
      <c r="AQ73" s="18">
        <v>0</v>
      </c>
      <c r="AR73" s="18">
        <v>6</v>
      </c>
      <c r="AS73" s="18">
        <v>6</v>
      </c>
      <c r="AT73" s="18">
        <v>6</v>
      </c>
      <c r="AU73" s="18">
        <v>8</v>
      </c>
      <c r="AV73" s="18">
        <v>8</v>
      </c>
      <c r="AW73" s="18">
        <v>3</v>
      </c>
      <c r="AX73" s="18">
        <v>11</v>
      </c>
      <c r="AY73" s="18">
        <v>6</v>
      </c>
      <c r="AZ73" s="18">
        <v>5</v>
      </c>
      <c r="BA73" s="18">
        <v>6</v>
      </c>
      <c r="BB73" s="18">
        <v>4</v>
      </c>
      <c r="BC73" s="18">
        <v>6</v>
      </c>
      <c r="BD73" s="18">
        <v>4</v>
      </c>
      <c r="BE73" s="18">
        <v>3</v>
      </c>
      <c r="BF73" s="18">
        <v>0</v>
      </c>
      <c r="BG73" s="18">
        <v>2</v>
      </c>
      <c r="BH73" s="18">
        <v>0</v>
      </c>
      <c r="BI73" s="18">
        <v>0</v>
      </c>
      <c r="BJ73" s="18">
        <v>3</v>
      </c>
      <c r="BK73" s="18">
        <v>9.36</v>
      </c>
      <c r="BL73" s="18">
        <v>9</v>
      </c>
      <c r="BM73" s="18">
        <v>9</v>
      </c>
      <c r="BN73" s="18">
        <v>-2.6614930000000001</v>
      </c>
      <c r="BO73" s="18">
        <v>-3.9879880000000001</v>
      </c>
      <c r="BP73" s="18">
        <v>-2.2589060000000001</v>
      </c>
      <c r="BQ73" s="18">
        <v>-2.4899040000000001</v>
      </c>
      <c r="BR73" s="18">
        <v>-1.931883</v>
      </c>
      <c r="BS73" s="18">
        <v>-1.887931</v>
      </c>
    </row>
    <row r="74" spans="1:71">
      <c r="A74" s="17">
        <v>22</v>
      </c>
      <c r="B74" s="18">
        <v>100</v>
      </c>
      <c r="C74" s="18">
        <v>7.4999000000000002</v>
      </c>
      <c r="D74" s="18">
        <v>0.32379999999999998</v>
      </c>
      <c r="E74" s="18">
        <v>48.4848</v>
      </c>
      <c r="F74" s="18">
        <v>0.32440000000000002</v>
      </c>
      <c r="G74" s="18">
        <v>96.428600000000003</v>
      </c>
      <c r="H74" s="18">
        <v>0.77549999999999997</v>
      </c>
      <c r="I74" s="18">
        <v>40</v>
      </c>
      <c r="J74" s="18">
        <v>8</v>
      </c>
      <c r="K74" s="18">
        <v>7</v>
      </c>
      <c r="L74" s="18">
        <v>15</v>
      </c>
      <c r="M74" s="18">
        <v>18</v>
      </c>
      <c r="N74" s="18">
        <v>17</v>
      </c>
      <c r="O74" s="18">
        <v>16</v>
      </c>
      <c r="P74" s="18">
        <v>6</v>
      </c>
      <c r="Q74" s="18">
        <v>4</v>
      </c>
      <c r="R74" s="18">
        <v>2</v>
      </c>
      <c r="S74" s="18">
        <v>9</v>
      </c>
      <c r="T74" s="18">
        <v>10</v>
      </c>
      <c r="U74" s="18">
        <v>14</v>
      </c>
      <c r="V74" s="18">
        <v>4</v>
      </c>
      <c r="W74" s="18">
        <v>1</v>
      </c>
      <c r="X74" s="18">
        <v>7</v>
      </c>
      <c r="Y74" s="18">
        <v>6</v>
      </c>
      <c r="Z74" s="18">
        <v>7</v>
      </c>
      <c r="AA74" s="18">
        <v>4</v>
      </c>
      <c r="AB74" s="18">
        <v>2</v>
      </c>
      <c r="AC74" s="18">
        <v>5</v>
      </c>
      <c r="AD74" s="18">
        <v>6</v>
      </c>
      <c r="AE74" s="18">
        <v>7</v>
      </c>
      <c r="AF74" s="18">
        <v>4</v>
      </c>
      <c r="AG74" s="18">
        <v>8</v>
      </c>
      <c r="AH74" s="18">
        <v>11</v>
      </c>
      <c r="AI74" s="18">
        <v>4</v>
      </c>
      <c r="AJ74" s="18">
        <v>4</v>
      </c>
      <c r="AK74" s="18">
        <v>6</v>
      </c>
      <c r="AL74" s="18">
        <v>8</v>
      </c>
      <c r="AM74" s="18">
        <v>6</v>
      </c>
      <c r="AN74" s="18">
        <v>3</v>
      </c>
      <c r="AO74" s="18">
        <v>1</v>
      </c>
      <c r="AP74" s="18">
        <v>4</v>
      </c>
      <c r="AQ74" s="18">
        <v>5</v>
      </c>
      <c r="AR74" s="18">
        <v>15</v>
      </c>
      <c r="AS74" s="18">
        <v>11</v>
      </c>
      <c r="AT74" s="18">
        <v>6</v>
      </c>
      <c r="AU74" s="18">
        <v>8</v>
      </c>
      <c r="AV74" s="18">
        <v>3</v>
      </c>
      <c r="AW74" s="18">
        <v>6</v>
      </c>
      <c r="AX74" s="18">
        <v>3</v>
      </c>
      <c r="AY74" s="18">
        <v>4</v>
      </c>
      <c r="AZ74" s="18">
        <v>4</v>
      </c>
      <c r="BA74" s="18">
        <v>1</v>
      </c>
      <c r="BB74" s="18">
        <v>4</v>
      </c>
      <c r="BC74" s="18">
        <v>2</v>
      </c>
      <c r="BD74" s="18">
        <v>4</v>
      </c>
      <c r="BE74" s="18">
        <v>3</v>
      </c>
      <c r="BF74" s="18">
        <v>2</v>
      </c>
      <c r="BG74" s="18">
        <v>1</v>
      </c>
      <c r="BH74" s="18">
        <v>1</v>
      </c>
      <c r="BI74" s="18">
        <v>0</v>
      </c>
      <c r="BJ74" s="18">
        <v>3</v>
      </c>
      <c r="BK74" s="18">
        <v>7.94</v>
      </c>
      <c r="BL74" s="18">
        <v>6</v>
      </c>
      <c r="BM74" s="18">
        <v>3</v>
      </c>
      <c r="BN74" s="18">
        <v>-3.336236</v>
      </c>
      <c r="BO74" s="18">
        <v>-3.4062190000000001</v>
      </c>
      <c r="BP74" s="18">
        <v>0.26954600000000001</v>
      </c>
      <c r="BQ74" s="18">
        <v>-8.4641999999999995E-2</v>
      </c>
      <c r="BR74" s="18">
        <v>-1.141473</v>
      </c>
      <c r="BS74" s="18">
        <v>0.29725699999999999</v>
      </c>
    </row>
    <row r="75" spans="1:71">
      <c r="A75" s="20">
        <v>23</v>
      </c>
      <c r="B75" s="18">
        <v>100</v>
      </c>
      <c r="C75" s="18">
        <v>3.1981999999999999</v>
      </c>
      <c r="D75" s="18">
        <v>0.31009999999999999</v>
      </c>
      <c r="E75" s="18">
        <v>45.454500000000003</v>
      </c>
      <c r="F75" s="18">
        <v>0.26479999999999998</v>
      </c>
      <c r="G75" s="18">
        <v>101.0204</v>
      </c>
      <c r="H75" s="18">
        <v>0.82220000000000004</v>
      </c>
      <c r="I75" s="18">
        <v>45.5</v>
      </c>
      <c r="J75" s="18">
        <v>8</v>
      </c>
      <c r="K75" s="18">
        <v>10</v>
      </c>
      <c r="L75" s="18">
        <v>18</v>
      </c>
      <c r="M75" s="18">
        <v>10</v>
      </c>
      <c r="N75" s="18">
        <v>11</v>
      </c>
      <c r="O75" s="18">
        <v>16</v>
      </c>
      <c r="P75" s="18">
        <v>9</v>
      </c>
      <c r="Q75" s="18">
        <v>13</v>
      </c>
      <c r="R75" s="18">
        <v>5</v>
      </c>
      <c r="S75" s="18">
        <v>10</v>
      </c>
      <c r="T75" s="18">
        <v>13</v>
      </c>
      <c r="U75" s="18">
        <v>10</v>
      </c>
      <c r="V75" s="18">
        <v>3</v>
      </c>
      <c r="W75" s="18">
        <v>1</v>
      </c>
      <c r="X75" s="18">
        <v>1</v>
      </c>
      <c r="Y75" s="18">
        <v>7</v>
      </c>
      <c r="Z75" s="18">
        <v>6</v>
      </c>
      <c r="AA75" s="18">
        <v>3</v>
      </c>
      <c r="AB75" s="18">
        <v>10</v>
      </c>
      <c r="AC75" s="18">
        <v>3</v>
      </c>
      <c r="AD75" s="18">
        <v>3</v>
      </c>
      <c r="AE75" s="18">
        <v>10</v>
      </c>
      <c r="AF75" s="18">
        <v>1</v>
      </c>
      <c r="AG75" s="18">
        <v>8</v>
      </c>
      <c r="AH75" s="18">
        <v>13</v>
      </c>
      <c r="AI75" s="18">
        <v>11</v>
      </c>
      <c r="AJ75" s="18">
        <v>10</v>
      </c>
      <c r="AK75" s="18">
        <v>8</v>
      </c>
      <c r="AL75" s="18">
        <v>3</v>
      </c>
      <c r="AM75" s="18">
        <v>0</v>
      </c>
      <c r="AN75" s="18">
        <v>1</v>
      </c>
      <c r="AO75" s="18">
        <v>1</v>
      </c>
      <c r="AP75" s="18">
        <v>1</v>
      </c>
      <c r="AQ75" s="18">
        <v>5</v>
      </c>
      <c r="AR75" s="18">
        <v>10</v>
      </c>
      <c r="AS75" s="18">
        <v>8</v>
      </c>
      <c r="AT75" s="18">
        <v>6</v>
      </c>
      <c r="AU75" s="18">
        <v>10</v>
      </c>
      <c r="AV75" s="18">
        <v>6</v>
      </c>
      <c r="AW75" s="18">
        <v>5</v>
      </c>
      <c r="AX75" s="18">
        <v>7</v>
      </c>
      <c r="AY75" s="18">
        <v>10</v>
      </c>
      <c r="AZ75" s="18">
        <v>1</v>
      </c>
      <c r="BA75" s="18">
        <v>2</v>
      </c>
      <c r="BB75" s="18">
        <v>6</v>
      </c>
      <c r="BC75" s="18">
        <v>3</v>
      </c>
      <c r="BD75" s="18">
        <v>2</v>
      </c>
      <c r="BE75" s="18">
        <v>2</v>
      </c>
      <c r="BF75" s="18">
        <v>0</v>
      </c>
      <c r="BG75" s="18">
        <v>0</v>
      </c>
      <c r="BH75" s="18">
        <v>1</v>
      </c>
      <c r="BI75" s="18">
        <v>0</v>
      </c>
      <c r="BJ75" s="18">
        <v>5</v>
      </c>
      <c r="BK75" s="18">
        <v>9.58</v>
      </c>
      <c r="BL75" s="18">
        <v>7</v>
      </c>
      <c r="BM75" s="18" t="s">
        <v>78</v>
      </c>
      <c r="BN75" s="18">
        <v>-3.7178979999999999</v>
      </c>
      <c r="BO75" s="18">
        <v>-2.8366150000000001</v>
      </c>
      <c r="BP75" s="18">
        <v>-1.2647980000000001</v>
      </c>
      <c r="BQ75" s="18">
        <v>-2.0818660000000002</v>
      </c>
      <c r="BR75" s="18">
        <v>-2.2983189999999998</v>
      </c>
      <c r="BS75" s="18">
        <v>-1.19407</v>
      </c>
    </row>
    <row r="76" spans="1:71">
      <c r="A76" s="20">
        <v>24</v>
      </c>
      <c r="B76" s="18">
        <v>100</v>
      </c>
      <c r="C76" s="18">
        <v>2.1036999999999999</v>
      </c>
      <c r="D76" s="18">
        <v>0.27500000000000002</v>
      </c>
      <c r="E76" s="18">
        <v>43.4343</v>
      </c>
      <c r="F76" s="18">
        <v>0.24329999999999999</v>
      </c>
      <c r="G76" s="18">
        <v>101.0204</v>
      </c>
      <c r="H76" s="18">
        <v>0.69389999999999996</v>
      </c>
      <c r="I76" s="18">
        <v>29.67</v>
      </c>
      <c r="J76" s="18">
        <v>10</v>
      </c>
      <c r="K76" s="18">
        <v>8</v>
      </c>
      <c r="L76" s="18">
        <v>18</v>
      </c>
      <c r="M76" s="18">
        <v>10</v>
      </c>
      <c r="N76" s="18">
        <v>11</v>
      </c>
      <c r="O76" s="18">
        <v>4</v>
      </c>
      <c r="P76" s="18">
        <v>13</v>
      </c>
      <c r="Q76" s="18">
        <v>10</v>
      </c>
      <c r="R76" s="18">
        <v>16</v>
      </c>
      <c r="S76" s="18">
        <v>9</v>
      </c>
      <c r="T76" s="18">
        <v>8</v>
      </c>
      <c r="U76" s="18">
        <v>8</v>
      </c>
      <c r="V76" s="18">
        <v>11</v>
      </c>
      <c r="W76" s="18">
        <v>4</v>
      </c>
      <c r="X76" s="18">
        <v>3</v>
      </c>
      <c r="Y76" s="18">
        <v>0</v>
      </c>
      <c r="Z76" s="18">
        <v>3</v>
      </c>
      <c r="AA76" s="18">
        <v>7</v>
      </c>
      <c r="AB76" s="18">
        <v>7</v>
      </c>
      <c r="AC76" s="18">
        <v>11</v>
      </c>
      <c r="AD76" s="18">
        <v>5</v>
      </c>
      <c r="AE76" s="18">
        <v>8</v>
      </c>
      <c r="AF76" s="18">
        <v>1</v>
      </c>
      <c r="AG76" s="18">
        <v>10</v>
      </c>
      <c r="AH76" s="18">
        <v>10</v>
      </c>
      <c r="AI76" s="18">
        <v>6</v>
      </c>
      <c r="AJ76" s="18">
        <v>8</v>
      </c>
      <c r="AK76" s="18">
        <v>3</v>
      </c>
      <c r="AL76" s="18">
        <v>6</v>
      </c>
      <c r="AM76" s="18">
        <v>5</v>
      </c>
      <c r="AN76" s="18">
        <v>1</v>
      </c>
      <c r="AO76" s="18">
        <v>2</v>
      </c>
      <c r="AP76" s="18">
        <v>1</v>
      </c>
      <c r="AQ76" s="18">
        <v>1</v>
      </c>
      <c r="AR76" s="18">
        <v>11</v>
      </c>
      <c r="AS76" s="18">
        <v>7</v>
      </c>
      <c r="AT76" s="18">
        <v>9</v>
      </c>
      <c r="AU76" s="18">
        <v>7</v>
      </c>
      <c r="AV76" s="18">
        <v>7</v>
      </c>
      <c r="AW76" s="18">
        <v>7</v>
      </c>
      <c r="AX76" s="18">
        <v>10</v>
      </c>
      <c r="AY76" s="18">
        <v>4</v>
      </c>
      <c r="AZ76" s="18">
        <v>3</v>
      </c>
      <c r="BA76" s="18">
        <v>6</v>
      </c>
      <c r="BB76" s="18">
        <v>0</v>
      </c>
      <c r="BC76" s="18">
        <v>1</v>
      </c>
      <c r="BD76" s="18">
        <v>5</v>
      </c>
      <c r="BE76" s="18">
        <v>1</v>
      </c>
      <c r="BF76" s="18">
        <v>2</v>
      </c>
      <c r="BG76" s="18">
        <v>1</v>
      </c>
      <c r="BH76" s="18">
        <v>0</v>
      </c>
      <c r="BI76" s="18">
        <v>0</v>
      </c>
      <c r="BJ76" s="18">
        <v>7</v>
      </c>
      <c r="BK76" s="18">
        <v>9.66</v>
      </c>
      <c r="BL76" s="18">
        <v>8</v>
      </c>
      <c r="BM76" s="18">
        <v>3</v>
      </c>
      <c r="BN76" s="18">
        <v>-3.5777999999999999</v>
      </c>
      <c r="BO76" s="18">
        <v>-4.0158230000000001</v>
      </c>
      <c r="BP76" s="18">
        <v>-0.91559400000000002</v>
      </c>
      <c r="BQ76" s="18">
        <v>-1.8809709999999999</v>
      </c>
      <c r="BR76" s="18">
        <v>-1.015973</v>
      </c>
      <c r="BS76" s="18">
        <v>-2.0244460000000002</v>
      </c>
    </row>
    <row r="77" spans="1:71">
      <c r="A77" s="17">
        <v>25</v>
      </c>
      <c r="B77" s="18">
        <v>100</v>
      </c>
      <c r="C77" s="18">
        <v>6.4813999999999998</v>
      </c>
      <c r="D77" s="18">
        <v>0.31559999999999999</v>
      </c>
      <c r="E77" s="18">
        <v>46.464599999999997</v>
      </c>
      <c r="F77" s="18">
        <v>0.31269999999999998</v>
      </c>
      <c r="G77" s="18">
        <v>101.0204</v>
      </c>
      <c r="H77" s="18">
        <v>0.77780000000000005</v>
      </c>
      <c r="I77" s="18">
        <v>38.5</v>
      </c>
      <c r="J77" s="18">
        <v>19</v>
      </c>
      <c r="K77" s="18">
        <v>9</v>
      </c>
      <c r="L77" s="18">
        <v>28</v>
      </c>
      <c r="M77" s="18">
        <v>5</v>
      </c>
      <c r="N77" s="18">
        <v>12</v>
      </c>
      <c r="O77" s="18">
        <v>13</v>
      </c>
      <c r="P77" s="18">
        <v>10</v>
      </c>
      <c r="Q77" s="18">
        <v>14</v>
      </c>
      <c r="R77" s="18">
        <v>20</v>
      </c>
      <c r="S77" s="18">
        <v>2</v>
      </c>
      <c r="T77" s="18">
        <v>11</v>
      </c>
      <c r="U77" s="18">
        <v>10</v>
      </c>
      <c r="V77" s="18">
        <v>3</v>
      </c>
      <c r="W77" s="18">
        <v>1</v>
      </c>
      <c r="X77" s="18">
        <v>2</v>
      </c>
      <c r="Y77" s="18">
        <v>2</v>
      </c>
      <c r="Z77" s="18">
        <v>5</v>
      </c>
      <c r="AA77" s="18">
        <v>4</v>
      </c>
      <c r="AB77" s="18">
        <v>8</v>
      </c>
      <c r="AC77" s="18">
        <v>8</v>
      </c>
      <c r="AD77" s="18">
        <v>3</v>
      </c>
      <c r="AE77" s="18">
        <v>9</v>
      </c>
      <c r="AF77" s="18">
        <v>2</v>
      </c>
      <c r="AG77" s="18">
        <v>19</v>
      </c>
      <c r="AH77" s="18">
        <v>7</v>
      </c>
      <c r="AI77" s="18">
        <v>12</v>
      </c>
      <c r="AJ77" s="18">
        <v>6</v>
      </c>
      <c r="AK77" s="18">
        <v>6</v>
      </c>
      <c r="AL77" s="18">
        <v>5</v>
      </c>
      <c r="AM77" s="18">
        <v>1</v>
      </c>
      <c r="AN77" s="18">
        <v>0</v>
      </c>
      <c r="AO77" s="18">
        <v>0</v>
      </c>
      <c r="AP77" s="18">
        <v>2</v>
      </c>
      <c r="AQ77" s="18">
        <v>8</v>
      </c>
      <c r="AR77" s="18">
        <v>10</v>
      </c>
      <c r="AS77" s="18">
        <v>7</v>
      </c>
      <c r="AT77" s="18">
        <v>10</v>
      </c>
      <c r="AU77" s="18">
        <v>9</v>
      </c>
      <c r="AV77" s="18">
        <v>8</v>
      </c>
      <c r="AW77" s="18">
        <v>5</v>
      </c>
      <c r="AX77" s="18">
        <v>8</v>
      </c>
      <c r="AY77" s="18">
        <v>0</v>
      </c>
      <c r="AZ77" s="18">
        <v>1</v>
      </c>
      <c r="BA77" s="18">
        <v>3</v>
      </c>
      <c r="BB77" s="18">
        <v>6</v>
      </c>
      <c r="BC77" s="18">
        <v>2</v>
      </c>
      <c r="BD77" s="18">
        <v>1</v>
      </c>
      <c r="BE77" s="18">
        <v>2</v>
      </c>
      <c r="BF77" s="18">
        <v>2</v>
      </c>
      <c r="BG77" s="18">
        <v>0</v>
      </c>
      <c r="BH77" s="18">
        <v>1</v>
      </c>
      <c r="BI77" s="18">
        <v>0</v>
      </c>
      <c r="BJ77" s="18">
        <v>5</v>
      </c>
      <c r="BK77" s="18">
        <v>8.52</v>
      </c>
      <c r="BL77" s="18">
        <v>6</v>
      </c>
      <c r="BM77" s="18" t="s">
        <v>53</v>
      </c>
      <c r="BN77" s="18">
        <v>-3.8706390000000002</v>
      </c>
      <c r="BO77" s="18">
        <v>-2.1555089999999999</v>
      </c>
      <c r="BP77" s="18">
        <v>-1.375429</v>
      </c>
      <c r="BQ77" s="18">
        <v>-2.2079059999999999</v>
      </c>
      <c r="BR77" s="18">
        <v>0.70025899999999996</v>
      </c>
      <c r="BS77" s="18">
        <v>-0.24509900000000001</v>
      </c>
    </row>
    <row r="78" spans="1:71">
      <c r="A78" s="20">
        <v>26</v>
      </c>
      <c r="B78" s="18">
        <v>100</v>
      </c>
      <c r="C78" s="18">
        <v>2.7967</v>
      </c>
      <c r="D78" s="18">
        <v>0.30349999999999999</v>
      </c>
      <c r="E78" s="18">
        <v>45.454500000000003</v>
      </c>
      <c r="F78" s="18">
        <v>0.25419999999999998</v>
      </c>
      <c r="G78" s="18">
        <v>102.551</v>
      </c>
      <c r="H78" s="18">
        <v>0.69230000000000003</v>
      </c>
      <c r="I78" s="18">
        <v>27.67</v>
      </c>
      <c r="J78" s="18">
        <v>8</v>
      </c>
      <c r="K78" s="18">
        <v>16</v>
      </c>
      <c r="L78" s="18">
        <v>24</v>
      </c>
      <c r="M78" s="18">
        <v>9</v>
      </c>
      <c r="N78" s="18">
        <v>11</v>
      </c>
      <c r="O78" s="18">
        <v>12</v>
      </c>
      <c r="P78" s="18">
        <v>17</v>
      </c>
      <c r="Q78" s="18">
        <v>12</v>
      </c>
      <c r="R78" s="18">
        <v>9</v>
      </c>
      <c r="S78" s="18">
        <v>10</v>
      </c>
      <c r="T78" s="18">
        <v>10</v>
      </c>
      <c r="U78" s="18">
        <v>3</v>
      </c>
      <c r="V78" s="18">
        <v>7</v>
      </c>
      <c r="W78" s="18">
        <v>1</v>
      </c>
      <c r="X78" s="18">
        <v>1</v>
      </c>
      <c r="Y78" s="18">
        <v>2</v>
      </c>
      <c r="Z78" s="18">
        <v>6</v>
      </c>
      <c r="AA78" s="18">
        <v>2</v>
      </c>
      <c r="AB78" s="18">
        <v>7</v>
      </c>
      <c r="AC78" s="18">
        <v>8</v>
      </c>
      <c r="AD78" s="18">
        <v>9</v>
      </c>
      <c r="AE78" s="18">
        <v>16</v>
      </c>
      <c r="AF78" s="18">
        <v>0</v>
      </c>
      <c r="AG78" s="18">
        <v>8</v>
      </c>
      <c r="AH78" s="18">
        <v>14</v>
      </c>
      <c r="AI78" s="18">
        <v>5</v>
      </c>
      <c r="AJ78" s="18">
        <v>7</v>
      </c>
      <c r="AK78" s="18">
        <v>5</v>
      </c>
      <c r="AL78" s="18">
        <v>5</v>
      </c>
      <c r="AM78" s="18">
        <v>3</v>
      </c>
      <c r="AN78" s="18">
        <v>1</v>
      </c>
      <c r="AO78" s="18">
        <v>0</v>
      </c>
      <c r="AP78" s="18">
        <v>0</v>
      </c>
      <c r="AQ78" s="18">
        <v>4</v>
      </c>
      <c r="AR78" s="18">
        <v>10</v>
      </c>
      <c r="AS78" s="18">
        <v>12</v>
      </c>
      <c r="AT78" s="18">
        <v>7</v>
      </c>
      <c r="AU78" s="18">
        <v>9</v>
      </c>
      <c r="AV78" s="18">
        <v>5</v>
      </c>
      <c r="AW78" s="18">
        <v>3</v>
      </c>
      <c r="AX78" s="18">
        <v>5</v>
      </c>
      <c r="AY78" s="18">
        <v>3</v>
      </c>
      <c r="AZ78" s="18">
        <v>6</v>
      </c>
      <c r="BA78" s="18">
        <v>4</v>
      </c>
      <c r="BB78" s="18">
        <v>5</v>
      </c>
      <c r="BC78" s="18">
        <v>1</v>
      </c>
      <c r="BD78" s="18">
        <v>2</v>
      </c>
      <c r="BE78" s="18">
        <v>0</v>
      </c>
      <c r="BF78" s="18">
        <v>3</v>
      </c>
      <c r="BG78" s="18">
        <v>1</v>
      </c>
      <c r="BH78" s="18">
        <v>1</v>
      </c>
      <c r="BI78" s="18">
        <v>1</v>
      </c>
      <c r="BJ78" s="18">
        <v>8</v>
      </c>
      <c r="BK78" s="18">
        <v>9.66</v>
      </c>
      <c r="BL78" s="18">
        <v>7</v>
      </c>
      <c r="BM78" s="18">
        <v>4</v>
      </c>
      <c r="BN78" s="18">
        <v>-4.030227</v>
      </c>
      <c r="BO78" s="18">
        <v>-3.1210550000000001</v>
      </c>
      <c r="BP78" s="18">
        <v>-1.2323949999999999</v>
      </c>
      <c r="BQ78" s="18">
        <v>-0.11486300000000001</v>
      </c>
      <c r="BR78" s="18">
        <v>-0.92521900000000001</v>
      </c>
      <c r="BS78" s="18">
        <v>0.63341899999999995</v>
      </c>
    </row>
    <row r="79" spans="1:71">
      <c r="A79" s="20">
        <v>27</v>
      </c>
      <c r="B79" s="18">
        <v>100</v>
      </c>
      <c r="C79" s="18">
        <v>0.28170000000000001</v>
      </c>
      <c r="D79" s="18">
        <v>0.26579999999999998</v>
      </c>
      <c r="E79" s="18">
        <v>41.414099999999998</v>
      </c>
      <c r="F79" s="18">
        <v>0.24429999999999999</v>
      </c>
      <c r="G79" s="18">
        <v>99.489800000000002</v>
      </c>
      <c r="H79" s="18">
        <v>0.80700000000000005</v>
      </c>
      <c r="I79" s="18">
        <v>15.5</v>
      </c>
      <c r="J79" s="18">
        <v>7</v>
      </c>
      <c r="K79" s="18">
        <v>12</v>
      </c>
      <c r="L79" s="18">
        <v>19</v>
      </c>
      <c r="M79" s="18">
        <v>11</v>
      </c>
      <c r="N79" s="18">
        <v>10</v>
      </c>
      <c r="O79" s="18">
        <v>10</v>
      </c>
      <c r="P79" s="18">
        <v>10</v>
      </c>
      <c r="Q79" s="18">
        <v>10</v>
      </c>
      <c r="R79" s="18">
        <v>11</v>
      </c>
      <c r="S79" s="18">
        <v>10</v>
      </c>
      <c r="T79" s="18">
        <v>11</v>
      </c>
      <c r="U79" s="18">
        <v>7</v>
      </c>
      <c r="V79" s="18">
        <v>10</v>
      </c>
      <c r="W79" s="18">
        <v>2</v>
      </c>
      <c r="X79" s="18">
        <v>0</v>
      </c>
      <c r="Y79" s="18">
        <v>1</v>
      </c>
      <c r="Z79" s="18">
        <v>3</v>
      </c>
      <c r="AA79" s="18">
        <v>6</v>
      </c>
      <c r="AB79" s="18">
        <v>12</v>
      </c>
      <c r="AC79" s="18">
        <v>13</v>
      </c>
      <c r="AD79" s="18">
        <v>8</v>
      </c>
      <c r="AE79" s="18">
        <v>12</v>
      </c>
      <c r="AF79" s="18">
        <v>0</v>
      </c>
      <c r="AG79" s="18">
        <v>7</v>
      </c>
      <c r="AH79" s="18">
        <v>5</v>
      </c>
      <c r="AI79" s="18">
        <v>4</v>
      </c>
      <c r="AJ79" s="18">
        <v>6</v>
      </c>
      <c r="AK79" s="18">
        <v>6</v>
      </c>
      <c r="AL79" s="18">
        <v>6</v>
      </c>
      <c r="AM79" s="18">
        <v>5</v>
      </c>
      <c r="AN79" s="18">
        <v>2</v>
      </c>
      <c r="AO79" s="18">
        <v>2</v>
      </c>
      <c r="AP79" s="18">
        <v>0</v>
      </c>
      <c r="AQ79" s="18">
        <v>0</v>
      </c>
      <c r="AR79" s="18">
        <v>4</v>
      </c>
      <c r="AS79" s="18">
        <v>5</v>
      </c>
      <c r="AT79" s="18">
        <v>10</v>
      </c>
      <c r="AU79" s="18">
        <v>7</v>
      </c>
      <c r="AV79" s="18">
        <v>4</v>
      </c>
      <c r="AW79" s="18">
        <v>11</v>
      </c>
      <c r="AX79" s="18">
        <v>11</v>
      </c>
      <c r="AY79" s="18">
        <v>7</v>
      </c>
      <c r="AZ79" s="18">
        <v>5</v>
      </c>
      <c r="BA79" s="18">
        <v>3</v>
      </c>
      <c r="BB79" s="18">
        <v>4</v>
      </c>
      <c r="BC79" s="18">
        <v>5</v>
      </c>
      <c r="BD79" s="18">
        <v>3</v>
      </c>
      <c r="BE79" s="18">
        <v>4</v>
      </c>
      <c r="BF79" s="18">
        <v>1</v>
      </c>
      <c r="BG79" s="18">
        <v>2</v>
      </c>
      <c r="BH79" s="18">
        <v>0</v>
      </c>
      <c r="BI79" s="18">
        <v>2</v>
      </c>
      <c r="BJ79" s="18">
        <v>2</v>
      </c>
      <c r="BK79" s="18">
        <v>9.73</v>
      </c>
      <c r="BL79" s="18">
        <v>9</v>
      </c>
      <c r="BM79" s="18" t="s">
        <v>24</v>
      </c>
      <c r="BN79" s="18">
        <v>-3.6402580000000002</v>
      </c>
      <c r="BO79" s="18">
        <v>-4.0309119999999998</v>
      </c>
      <c r="BP79" s="18">
        <v>-3.0886520000000002</v>
      </c>
      <c r="BQ79" s="18">
        <v>-3.033982</v>
      </c>
      <c r="BR79" s="18">
        <v>-1.366379</v>
      </c>
      <c r="BS79" s="18">
        <v>-2.423651</v>
      </c>
    </row>
    <row r="80" spans="1:71">
      <c r="A80" s="17">
        <v>28</v>
      </c>
      <c r="B80" s="18">
        <v>100</v>
      </c>
      <c r="C80" s="18">
        <v>1.1694</v>
      </c>
      <c r="D80" s="18">
        <v>0.23</v>
      </c>
      <c r="E80" s="18">
        <v>35.353499999999997</v>
      </c>
      <c r="F80" s="18">
        <v>0.22770000000000001</v>
      </c>
      <c r="G80" s="18">
        <v>91.836699999999993</v>
      </c>
      <c r="H80" s="18">
        <v>1.3182</v>
      </c>
      <c r="I80" s="18">
        <v>26.33</v>
      </c>
      <c r="J80" s="18">
        <v>13</v>
      </c>
      <c r="K80" s="18">
        <v>8</v>
      </c>
      <c r="L80" s="18">
        <v>21</v>
      </c>
      <c r="M80" s="18">
        <v>10</v>
      </c>
      <c r="N80" s="18">
        <v>7</v>
      </c>
      <c r="O80" s="18">
        <v>16</v>
      </c>
      <c r="P80" s="18">
        <v>8</v>
      </c>
      <c r="Q80" s="18">
        <v>10</v>
      </c>
      <c r="R80" s="18">
        <v>9</v>
      </c>
      <c r="S80" s="18">
        <v>10</v>
      </c>
      <c r="T80" s="18">
        <v>8</v>
      </c>
      <c r="U80" s="18">
        <v>12</v>
      </c>
      <c r="V80" s="18">
        <v>10</v>
      </c>
      <c r="W80" s="18">
        <v>0</v>
      </c>
      <c r="X80" s="18">
        <v>4</v>
      </c>
      <c r="Y80" s="18">
        <v>3</v>
      </c>
      <c r="Z80" s="18">
        <v>6</v>
      </c>
      <c r="AA80" s="18">
        <v>6</v>
      </c>
      <c r="AB80" s="18">
        <v>6</v>
      </c>
      <c r="AC80" s="18">
        <v>3</v>
      </c>
      <c r="AD80" s="18">
        <v>8</v>
      </c>
      <c r="AE80" s="18">
        <v>8</v>
      </c>
      <c r="AF80" s="18">
        <v>0</v>
      </c>
      <c r="AG80" s="18">
        <v>13</v>
      </c>
      <c r="AH80" s="18">
        <v>17</v>
      </c>
      <c r="AI80" s="18">
        <v>4</v>
      </c>
      <c r="AJ80" s="18">
        <v>8</v>
      </c>
      <c r="AK80" s="18">
        <v>5</v>
      </c>
      <c r="AL80" s="18">
        <v>5</v>
      </c>
      <c r="AM80" s="18">
        <v>3</v>
      </c>
      <c r="AN80" s="18">
        <v>0</v>
      </c>
      <c r="AO80" s="18">
        <v>1</v>
      </c>
      <c r="AP80" s="18">
        <v>0</v>
      </c>
      <c r="AQ80" s="18">
        <v>1</v>
      </c>
      <c r="AR80" s="18">
        <v>5</v>
      </c>
      <c r="AS80" s="18">
        <v>15</v>
      </c>
      <c r="AT80" s="18">
        <v>4</v>
      </c>
      <c r="AU80" s="18">
        <v>7</v>
      </c>
      <c r="AV80" s="18">
        <v>9</v>
      </c>
      <c r="AW80" s="18">
        <v>9</v>
      </c>
      <c r="AX80" s="18">
        <v>5</v>
      </c>
      <c r="AY80" s="18">
        <v>4</v>
      </c>
      <c r="AZ80" s="18">
        <v>5</v>
      </c>
      <c r="BA80" s="18">
        <v>5</v>
      </c>
      <c r="BB80" s="18">
        <v>2</v>
      </c>
      <c r="BC80" s="18">
        <v>3</v>
      </c>
      <c r="BD80" s="18">
        <v>4</v>
      </c>
      <c r="BE80" s="18">
        <v>3</v>
      </c>
      <c r="BF80" s="18">
        <v>0</v>
      </c>
      <c r="BG80" s="18">
        <v>0</v>
      </c>
      <c r="BH80" s="18">
        <v>3</v>
      </c>
      <c r="BI80" s="18">
        <v>2</v>
      </c>
      <c r="BJ80" s="18">
        <v>4</v>
      </c>
      <c r="BK80" s="18">
        <v>9.33</v>
      </c>
      <c r="BL80" s="18">
        <v>8</v>
      </c>
      <c r="BM80" s="18">
        <v>4</v>
      </c>
      <c r="BN80" s="18">
        <v>-3.8092760000000001</v>
      </c>
      <c r="BO80" s="18">
        <v>-3.9173290000000001</v>
      </c>
      <c r="BP80" s="18">
        <v>-2.9579149999999998</v>
      </c>
      <c r="BQ80" s="18">
        <v>0.62796600000000002</v>
      </c>
      <c r="BR80" s="18">
        <v>-2.4777529999999999</v>
      </c>
      <c r="BS80" s="18">
        <v>-0.95366700000000004</v>
      </c>
    </row>
    <row r="81" spans="1:71">
      <c r="A81" s="20">
        <v>29</v>
      </c>
      <c r="B81" s="18">
        <v>100</v>
      </c>
      <c r="C81" s="18">
        <v>2.4018999999999999</v>
      </c>
      <c r="D81" s="18">
        <v>0.28989999999999999</v>
      </c>
      <c r="E81" s="18">
        <v>42.424199999999999</v>
      </c>
      <c r="F81" s="18">
        <v>0.27389999999999998</v>
      </c>
      <c r="G81" s="18">
        <v>93.3673</v>
      </c>
      <c r="H81" s="18">
        <v>1.2593000000000001</v>
      </c>
      <c r="I81" s="18">
        <v>19.399999999999999</v>
      </c>
      <c r="J81" s="18">
        <v>9</v>
      </c>
      <c r="K81" s="18">
        <v>25</v>
      </c>
      <c r="L81" s="18">
        <v>34</v>
      </c>
      <c r="M81" s="18">
        <v>11</v>
      </c>
      <c r="N81" s="18">
        <v>7</v>
      </c>
      <c r="O81" s="18">
        <v>8</v>
      </c>
      <c r="P81" s="18">
        <v>9</v>
      </c>
      <c r="Q81" s="18">
        <v>13</v>
      </c>
      <c r="R81" s="18">
        <v>17</v>
      </c>
      <c r="S81" s="18">
        <v>10</v>
      </c>
      <c r="T81" s="18">
        <v>13</v>
      </c>
      <c r="U81" s="18">
        <v>6</v>
      </c>
      <c r="V81" s="18">
        <v>6</v>
      </c>
      <c r="W81" s="18">
        <v>2</v>
      </c>
      <c r="X81" s="18">
        <v>1</v>
      </c>
      <c r="Y81" s="18">
        <v>1</v>
      </c>
      <c r="Z81" s="18">
        <v>3</v>
      </c>
      <c r="AA81" s="18">
        <v>7</v>
      </c>
      <c r="AB81" s="18">
        <v>5</v>
      </c>
      <c r="AC81" s="18">
        <v>3</v>
      </c>
      <c r="AD81" s="18">
        <v>7</v>
      </c>
      <c r="AE81" s="18">
        <v>25</v>
      </c>
      <c r="AF81" s="18">
        <v>0</v>
      </c>
      <c r="AG81" s="18">
        <v>9</v>
      </c>
      <c r="AH81" s="18">
        <v>12</v>
      </c>
      <c r="AI81" s="18">
        <v>7</v>
      </c>
      <c r="AJ81" s="18">
        <v>7</v>
      </c>
      <c r="AK81" s="18">
        <v>2</v>
      </c>
      <c r="AL81" s="18">
        <v>5</v>
      </c>
      <c r="AM81" s="18">
        <v>1</v>
      </c>
      <c r="AN81" s="18">
        <v>2</v>
      </c>
      <c r="AO81" s="18">
        <v>1</v>
      </c>
      <c r="AP81" s="18">
        <v>0</v>
      </c>
      <c r="AQ81" s="18">
        <v>2</v>
      </c>
      <c r="AR81" s="18">
        <v>10</v>
      </c>
      <c r="AS81" s="18">
        <v>11</v>
      </c>
      <c r="AT81" s="18">
        <v>7</v>
      </c>
      <c r="AU81" s="18">
        <v>8</v>
      </c>
      <c r="AV81" s="18">
        <v>5</v>
      </c>
      <c r="AW81" s="18">
        <v>5</v>
      </c>
      <c r="AX81" s="18">
        <v>5</v>
      </c>
      <c r="AY81" s="18">
        <v>7</v>
      </c>
      <c r="AZ81" s="18">
        <v>6</v>
      </c>
      <c r="BA81" s="18">
        <v>1</v>
      </c>
      <c r="BB81" s="18">
        <v>1</v>
      </c>
      <c r="BC81" s="18">
        <v>0</v>
      </c>
      <c r="BD81" s="18">
        <v>5</v>
      </c>
      <c r="BE81" s="18">
        <v>3</v>
      </c>
      <c r="BF81" s="18">
        <v>4</v>
      </c>
      <c r="BG81" s="18">
        <v>2</v>
      </c>
      <c r="BH81" s="18">
        <v>2</v>
      </c>
      <c r="BI81" s="18">
        <v>1</v>
      </c>
      <c r="BJ81" s="18">
        <v>5</v>
      </c>
      <c r="BK81" s="18">
        <v>9.4600000000000009</v>
      </c>
      <c r="BL81" s="18">
        <v>8</v>
      </c>
      <c r="BM81" s="18">
        <v>4</v>
      </c>
      <c r="BN81" s="18">
        <v>-4.0154810000000003</v>
      </c>
      <c r="BO81" s="18">
        <v>-3.8465530000000001</v>
      </c>
      <c r="BP81" s="18">
        <v>-1.400827</v>
      </c>
      <c r="BQ81" s="18">
        <v>-0.68554300000000001</v>
      </c>
      <c r="BR81" s="18">
        <v>-1.0920369999999999</v>
      </c>
      <c r="BS81" s="18">
        <v>-1.421133</v>
      </c>
    </row>
    <row r="82" spans="1:71">
      <c r="A82" s="20">
        <v>30</v>
      </c>
      <c r="B82" s="18">
        <v>100</v>
      </c>
      <c r="C82" s="18">
        <v>1.4997</v>
      </c>
      <c r="D82" s="18">
        <v>0.2707</v>
      </c>
      <c r="E82" s="18">
        <v>40.404000000000003</v>
      </c>
      <c r="F82" s="18">
        <v>0.26929999999999998</v>
      </c>
      <c r="G82" s="18">
        <v>88.775499999999994</v>
      </c>
      <c r="H82" s="18">
        <v>1.0204</v>
      </c>
      <c r="I82" s="18">
        <v>25</v>
      </c>
      <c r="J82" s="18">
        <v>14</v>
      </c>
      <c r="K82" s="18">
        <v>16</v>
      </c>
      <c r="L82" s="18">
        <v>30</v>
      </c>
      <c r="M82" s="18">
        <v>12</v>
      </c>
      <c r="N82" s="18">
        <v>14</v>
      </c>
      <c r="O82" s="18">
        <v>9</v>
      </c>
      <c r="P82" s="18">
        <v>5</v>
      </c>
      <c r="Q82" s="18">
        <v>9</v>
      </c>
      <c r="R82" s="18">
        <v>9</v>
      </c>
      <c r="S82" s="18">
        <v>8</v>
      </c>
      <c r="T82" s="18">
        <v>12</v>
      </c>
      <c r="U82" s="18">
        <v>9</v>
      </c>
      <c r="V82" s="18">
        <v>13</v>
      </c>
      <c r="W82" s="18">
        <v>2</v>
      </c>
      <c r="X82" s="18">
        <v>2</v>
      </c>
      <c r="Y82" s="18">
        <v>4</v>
      </c>
      <c r="Z82" s="18">
        <v>5</v>
      </c>
      <c r="AA82" s="18">
        <v>4</v>
      </c>
      <c r="AB82" s="18">
        <v>5</v>
      </c>
      <c r="AC82" s="18">
        <v>2</v>
      </c>
      <c r="AD82" s="18">
        <v>9</v>
      </c>
      <c r="AE82" s="18">
        <v>16</v>
      </c>
      <c r="AF82" s="18">
        <v>0</v>
      </c>
      <c r="AG82" s="18">
        <v>14</v>
      </c>
      <c r="AH82" s="18">
        <v>5</v>
      </c>
      <c r="AI82" s="18">
        <v>11</v>
      </c>
      <c r="AJ82" s="18">
        <v>7</v>
      </c>
      <c r="AK82" s="18">
        <v>5</v>
      </c>
      <c r="AL82" s="18">
        <v>2</v>
      </c>
      <c r="AM82" s="18">
        <v>6</v>
      </c>
      <c r="AN82" s="18">
        <v>1</v>
      </c>
      <c r="AO82" s="18">
        <v>0</v>
      </c>
      <c r="AP82" s="18">
        <v>0</v>
      </c>
      <c r="AQ82" s="18">
        <v>0</v>
      </c>
      <c r="AR82" s="18">
        <v>2</v>
      </c>
      <c r="AS82" s="18">
        <v>4</v>
      </c>
      <c r="AT82" s="18">
        <v>15</v>
      </c>
      <c r="AU82" s="18">
        <v>15</v>
      </c>
      <c r="AV82" s="18">
        <v>7</v>
      </c>
      <c r="AW82" s="18">
        <v>8</v>
      </c>
      <c r="AX82" s="18">
        <v>5</v>
      </c>
      <c r="AY82" s="18">
        <v>8</v>
      </c>
      <c r="AZ82" s="18">
        <v>3</v>
      </c>
      <c r="BA82" s="18">
        <v>2</v>
      </c>
      <c r="BB82" s="18">
        <v>4</v>
      </c>
      <c r="BC82" s="18">
        <v>2</v>
      </c>
      <c r="BD82" s="18">
        <v>3</v>
      </c>
      <c r="BE82" s="18">
        <v>0</v>
      </c>
      <c r="BF82" s="18">
        <v>2</v>
      </c>
      <c r="BG82" s="18">
        <v>1</v>
      </c>
      <c r="BH82" s="18">
        <v>1</v>
      </c>
      <c r="BI82" s="18">
        <v>0</v>
      </c>
      <c r="BJ82" s="18">
        <v>8</v>
      </c>
      <c r="BK82" s="18">
        <v>9.7100000000000009</v>
      </c>
      <c r="BL82" s="18">
        <v>8</v>
      </c>
      <c r="BM82" s="18" t="s">
        <v>79</v>
      </c>
      <c r="BN82" s="18">
        <v>-3.838708</v>
      </c>
      <c r="BO82" s="18">
        <v>-4.3025250000000002</v>
      </c>
      <c r="BP82" s="18">
        <v>-4.2021139999999999</v>
      </c>
      <c r="BQ82" s="18">
        <v>-4.0791079999999997</v>
      </c>
      <c r="BR82" s="18">
        <v>-0.52954000000000001</v>
      </c>
      <c r="BS82" s="18">
        <v>0.32701799999999998</v>
      </c>
    </row>
    <row r="83" spans="1:71">
      <c r="A83" s="17">
        <v>31</v>
      </c>
      <c r="B83" s="18">
        <v>100</v>
      </c>
      <c r="C83" s="18">
        <v>0.86880000000000002</v>
      </c>
      <c r="D83" s="18">
        <v>0.22470000000000001</v>
      </c>
      <c r="E83" s="18">
        <v>35.353499999999997</v>
      </c>
      <c r="F83" s="18">
        <v>0.26079999999999998</v>
      </c>
      <c r="G83" s="18">
        <v>96.428600000000003</v>
      </c>
      <c r="H83" s="18">
        <v>0.79249999999999998</v>
      </c>
      <c r="I83" s="18">
        <v>19.2</v>
      </c>
      <c r="J83" s="18">
        <v>5</v>
      </c>
      <c r="K83" s="18">
        <v>11</v>
      </c>
      <c r="L83" s="18">
        <v>16</v>
      </c>
      <c r="M83" s="18">
        <v>10</v>
      </c>
      <c r="N83" s="18">
        <v>15</v>
      </c>
      <c r="O83" s="18">
        <v>10</v>
      </c>
      <c r="P83" s="18">
        <v>9</v>
      </c>
      <c r="Q83" s="18">
        <v>9</v>
      </c>
      <c r="R83" s="18">
        <v>11</v>
      </c>
      <c r="S83" s="18">
        <v>11</v>
      </c>
      <c r="T83" s="18">
        <v>10</v>
      </c>
      <c r="U83" s="18">
        <v>7</v>
      </c>
      <c r="V83" s="18">
        <v>8</v>
      </c>
      <c r="W83" s="18">
        <v>0</v>
      </c>
      <c r="X83" s="18">
        <v>2</v>
      </c>
      <c r="Y83" s="18">
        <v>4</v>
      </c>
      <c r="Z83" s="18">
        <v>3</v>
      </c>
      <c r="AA83" s="18">
        <v>6</v>
      </c>
      <c r="AB83" s="18">
        <v>3</v>
      </c>
      <c r="AC83" s="18">
        <v>13</v>
      </c>
      <c r="AD83" s="18">
        <v>11</v>
      </c>
      <c r="AE83" s="18">
        <v>11</v>
      </c>
      <c r="AF83" s="18">
        <v>0</v>
      </c>
      <c r="AG83" s="18">
        <v>5</v>
      </c>
      <c r="AH83" s="18">
        <v>15</v>
      </c>
      <c r="AI83" s="18">
        <v>6</v>
      </c>
      <c r="AJ83" s="18">
        <v>3</v>
      </c>
      <c r="AK83" s="18">
        <v>7</v>
      </c>
      <c r="AL83" s="18">
        <v>4</v>
      </c>
      <c r="AM83" s="18">
        <v>5</v>
      </c>
      <c r="AN83" s="18">
        <v>1</v>
      </c>
      <c r="AO83" s="18">
        <v>1</v>
      </c>
      <c r="AP83" s="18">
        <v>0</v>
      </c>
      <c r="AQ83" s="18">
        <v>2</v>
      </c>
      <c r="AR83" s="18">
        <v>5</v>
      </c>
      <c r="AS83" s="18">
        <v>10</v>
      </c>
      <c r="AT83" s="18">
        <v>7</v>
      </c>
      <c r="AU83" s="18">
        <v>4</v>
      </c>
      <c r="AV83" s="18">
        <v>13</v>
      </c>
      <c r="AW83" s="18">
        <v>7</v>
      </c>
      <c r="AX83" s="18">
        <v>2</v>
      </c>
      <c r="AY83" s="18">
        <v>5</v>
      </c>
      <c r="AZ83" s="18">
        <v>8</v>
      </c>
      <c r="BA83" s="18">
        <v>5</v>
      </c>
      <c r="BB83" s="18">
        <v>2</v>
      </c>
      <c r="BC83" s="18">
        <v>4</v>
      </c>
      <c r="BD83" s="18">
        <v>3</v>
      </c>
      <c r="BE83" s="18">
        <v>3</v>
      </c>
      <c r="BF83" s="18">
        <v>0</v>
      </c>
      <c r="BG83" s="18">
        <v>2</v>
      </c>
      <c r="BH83" s="18">
        <v>1</v>
      </c>
      <c r="BI83" s="18">
        <v>1</v>
      </c>
      <c r="BJ83" s="18">
        <v>6</v>
      </c>
      <c r="BK83" s="18">
        <v>9.77</v>
      </c>
      <c r="BL83" s="18">
        <v>8</v>
      </c>
      <c r="BM83" s="18">
        <v>7</v>
      </c>
      <c r="BN83" s="18">
        <v>-3.7504529999999998</v>
      </c>
      <c r="BO83" s="18">
        <v>-3.4472680000000002</v>
      </c>
      <c r="BP83" s="18">
        <v>-2.7725409999999999</v>
      </c>
      <c r="BQ83" s="18">
        <v>-1.133094</v>
      </c>
      <c r="BR83" s="18">
        <v>-1.5799989999999999</v>
      </c>
      <c r="BS83" s="18">
        <v>-2.6153209999999998</v>
      </c>
    </row>
    <row r="84" spans="1:71">
      <c r="A84" s="20">
        <v>32</v>
      </c>
      <c r="B84" s="18">
        <v>100</v>
      </c>
      <c r="C84" s="18">
        <v>5.0849000000000002</v>
      </c>
      <c r="D84" s="18">
        <v>0.35849999999999999</v>
      </c>
      <c r="E84" s="18">
        <v>51.5152</v>
      </c>
      <c r="F84" s="18">
        <v>0.33760000000000001</v>
      </c>
      <c r="G84" s="18">
        <v>88.775499999999994</v>
      </c>
      <c r="H84" s="18">
        <v>1.2888999999999999</v>
      </c>
      <c r="I84" s="18">
        <v>59</v>
      </c>
      <c r="J84" s="18">
        <v>17</v>
      </c>
      <c r="K84" s="18">
        <v>13</v>
      </c>
      <c r="L84" s="18">
        <v>30</v>
      </c>
      <c r="M84" s="18">
        <v>9</v>
      </c>
      <c r="N84" s="18">
        <v>15</v>
      </c>
      <c r="O84" s="18">
        <v>17</v>
      </c>
      <c r="P84" s="18">
        <v>12</v>
      </c>
      <c r="Q84" s="18">
        <v>11</v>
      </c>
      <c r="R84" s="18">
        <v>9</v>
      </c>
      <c r="S84" s="18">
        <v>3</v>
      </c>
      <c r="T84" s="18">
        <v>2</v>
      </c>
      <c r="U84" s="18">
        <v>11</v>
      </c>
      <c r="V84" s="18">
        <v>11</v>
      </c>
      <c r="W84" s="18">
        <v>3</v>
      </c>
      <c r="X84" s="18">
        <v>2</v>
      </c>
      <c r="Y84" s="18">
        <v>5</v>
      </c>
      <c r="Z84" s="18">
        <v>4</v>
      </c>
      <c r="AA84" s="18">
        <v>3</v>
      </c>
      <c r="AB84" s="18">
        <v>4</v>
      </c>
      <c r="AC84" s="18">
        <v>4</v>
      </c>
      <c r="AD84" s="18">
        <v>5</v>
      </c>
      <c r="AE84" s="18">
        <v>13</v>
      </c>
      <c r="AF84" s="18">
        <v>1</v>
      </c>
      <c r="AG84" s="18">
        <v>17</v>
      </c>
      <c r="AH84" s="18">
        <v>9</v>
      </c>
      <c r="AI84" s="18">
        <v>13</v>
      </c>
      <c r="AJ84" s="18">
        <v>8</v>
      </c>
      <c r="AK84" s="18">
        <v>1</v>
      </c>
      <c r="AL84" s="18">
        <v>3</v>
      </c>
      <c r="AM84" s="18">
        <v>2</v>
      </c>
      <c r="AN84" s="18">
        <v>2</v>
      </c>
      <c r="AO84" s="18">
        <v>1</v>
      </c>
      <c r="AP84" s="18">
        <v>1</v>
      </c>
      <c r="AQ84" s="18">
        <v>2</v>
      </c>
      <c r="AR84" s="18">
        <v>4</v>
      </c>
      <c r="AS84" s="18">
        <v>13</v>
      </c>
      <c r="AT84" s="18">
        <v>13</v>
      </c>
      <c r="AU84" s="18">
        <v>4</v>
      </c>
      <c r="AV84" s="18">
        <v>8</v>
      </c>
      <c r="AW84" s="18">
        <v>9</v>
      </c>
      <c r="AX84" s="18">
        <v>10</v>
      </c>
      <c r="AY84" s="18">
        <v>7</v>
      </c>
      <c r="AZ84" s="18">
        <v>2</v>
      </c>
      <c r="BA84" s="18">
        <v>0</v>
      </c>
      <c r="BB84" s="18">
        <v>6</v>
      </c>
      <c r="BC84" s="18">
        <v>3</v>
      </c>
      <c r="BD84" s="18">
        <v>3</v>
      </c>
      <c r="BE84" s="18">
        <v>0</v>
      </c>
      <c r="BF84" s="18">
        <v>1</v>
      </c>
      <c r="BG84" s="18">
        <v>1</v>
      </c>
      <c r="BH84" s="18">
        <v>0</v>
      </c>
      <c r="BI84" s="18">
        <v>0</v>
      </c>
      <c r="BJ84" s="18">
        <v>3</v>
      </c>
      <c r="BK84" s="18">
        <v>8.2100000000000009</v>
      </c>
      <c r="BL84" s="18">
        <v>7.5</v>
      </c>
      <c r="BM84" s="18" t="s">
        <v>80</v>
      </c>
      <c r="BN84" s="18">
        <v>-3.9617589999999998</v>
      </c>
      <c r="BO84" s="18">
        <v>-4.1615130000000002</v>
      </c>
      <c r="BP84" s="18">
        <v>-3.8750770000000001</v>
      </c>
      <c r="BQ84" s="18">
        <v>-0.93170600000000003</v>
      </c>
      <c r="BR84" s="18">
        <v>0.15606300000000001</v>
      </c>
      <c r="BS84" s="18">
        <v>-1.941597</v>
      </c>
    </row>
    <row r="85" spans="1:71">
      <c r="A85" s="20">
        <v>33</v>
      </c>
      <c r="B85" s="18">
        <v>100</v>
      </c>
      <c r="C85" s="18">
        <v>0.52749999999999997</v>
      </c>
      <c r="D85" s="18">
        <v>0.2636</v>
      </c>
      <c r="E85" s="18">
        <v>40.404000000000003</v>
      </c>
      <c r="F85" s="18">
        <v>0.2112</v>
      </c>
      <c r="G85" s="18">
        <v>85.714299999999994</v>
      </c>
      <c r="H85" s="18">
        <v>1.0182</v>
      </c>
      <c r="I85" s="18">
        <v>19.5</v>
      </c>
      <c r="J85" s="18">
        <v>17</v>
      </c>
      <c r="K85" s="18">
        <v>17</v>
      </c>
      <c r="L85" s="18">
        <v>34</v>
      </c>
      <c r="M85" s="18">
        <v>10</v>
      </c>
      <c r="N85" s="18">
        <v>11</v>
      </c>
      <c r="O85" s="18">
        <v>13</v>
      </c>
      <c r="P85" s="18">
        <v>9</v>
      </c>
      <c r="Q85" s="18">
        <v>11</v>
      </c>
      <c r="R85" s="18">
        <v>9</v>
      </c>
      <c r="S85" s="18">
        <v>9</v>
      </c>
      <c r="T85" s="18">
        <v>10</v>
      </c>
      <c r="U85" s="18">
        <v>11</v>
      </c>
      <c r="V85" s="18">
        <v>7</v>
      </c>
      <c r="W85" s="18">
        <v>1</v>
      </c>
      <c r="X85" s="18">
        <v>1</v>
      </c>
      <c r="Y85" s="18">
        <v>4</v>
      </c>
      <c r="Z85" s="18">
        <v>1</v>
      </c>
      <c r="AA85" s="18">
        <v>1</v>
      </c>
      <c r="AB85" s="18">
        <v>3</v>
      </c>
      <c r="AC85" s="18">
        <v>12</v>
      </c>
      <c r="AD85" s="18">
        <v>14</v>
      </c>
      <c r="AE85" s="18">
        <v>17</v>
      </c>
      <c r="AF85" s="18">
        <v>0</v>
      </c>
      <c r="AG85" s="18">
        <v>17</v>
      </c>
      <c r="AH85" s="18">
        <v>6</v>
      </c>
      <c r="AI85" s="18">
        <v>5</v>
      </c>
      <c r="AJ85" s="18">
        <v>5</v>
      </c>
      <c r="AK85" s="18">
        <v>5</v>
      </c>
      <c r="AL85" s="18">
        <v>2</v>
      </c>
      <c r="AM85" s="18">
        <v>3</v>
      </c>
      <c r="AN85" s="18">
        <v>0</v>
      </c>
      <c r="AO85" s="18">
        <v>3</v>
      </c>
      <c r="AP85" s="18">
        <v>0</v>
      </c>
      <c r="AQ85" s="18">
        <v>1</v>
      </c>
      <c r="AR85" s="18">
        <v>3</v>
      </c>
      <c r="AS85" s="18">
        <v>9</v>
      </c>
      <c r="AT85" s="18">
        <v>5</v>
      </c>
      <c r="AU85" s="18">
        <v>6</v>
      </c>
      <c r="AV85" s="18">
        <v>13</v>
      </c>
      <c r="AW85" s="18">
        <v>7</v>
      </c>
      <c r="AX85" s="18">
        <v>15</v>
      </c>
      <c r="AY85" s="18">
        <v>8</v>
      </c>
      <c r="AZ85" s="18">
        <v>3</v>
      </c>
      <c r="BA85" s="18">
        <v>3</v>
      </c>
      <c r="BB85" s="18">
        <v>2</v>
      </c>
      <c r="BC85" s="18">
        <v>2</v>
      </c>
      <c r="BD85" s="18">
        <v>1</v>
      </c>
      <c r="BE85" s="18">
        <v>3</v>
      </c>
      <c r="BF85" s="18">
        <v>0</v>
      </c>
      <c r="BG85" s="18">
        <v>2</v>
      </c>
      <c r="BH85" s="18">
        <v>3</v>
      </c>
      <c r="BI85" s="18">
        <v>1</v>
      </c>
      <c r="BJ85" s="18">
        <v>3</v>
      </c>
      <c r="BK85" s="18">
        <v>9.57</v>
      </c>
      <c r="BL85" s="18">
        <v>9</v>
      </c>
      <c r="BM85" s="18">
        <v>9</v>
      </c>
      <c r="BN85" s="18">
        <v>-3.6843189999999999</v>
      </c>
      <c r="BO85" s="18">
        <v>-3.7438699999999998</v>
      </c>
      <c r="BP85" s="18">
        <v>-3.5478139999999998</v>
      </c>
      <c r="BQ85" s="18">
        <v>-1.6973119999999999</v>
      </c>
      <c r="BR85" s="18">
        <v>-2.9384510000000001</v>
      </c>
      <c r="BS85" s="18">
        <v>-2.8392970000000002</v>
      </c>
    </row>
    <row r="86" spans="1:71">
      <c r="A86" s="17">
        <v>34</v>
      </c>
      <c r="B86" s="18">
        <v>100</v>
      </c>
      <c r="C86" s="18">
        <v>1.5608</v>
      </c>
      <c r="D86" s="18">
        <v>0.2646</v>
      </c>
      <c r="E86" s="18">
        <v>39.393900000000002</v>
      </c>
      <c r="F86" s="18">
        <v>0.2268</v>
      </c>
      <c r="G86" s="18">
        <v>87.244900000000001</v>
      </c>
      <c r="H86" s="18">
        <v>1.0204</v>
      </c>
      <c r="I86" s="18">
        <v>19.25</v>
      </c>
      <c r="J86" s="18">
        <v>17</v>
      </c>
      <c r="K86" s="18">
        <v>11</v>
      </c>
      <c r="L86" s="18">
        <v>28</v>
      </c>
      <c r="M86" s="18">
        <v>6</v>
      </c>
      <c r="N86" s="18">
        <v>12</v>
      </c>
      <c r="O86" s="18">
        <v>13</v>
      </c>
      <c r="P86" s="18">
        <v>8</v>
      </c>
      <c r="Q86" s="18">
        <v>8</v>
      </c>
      <c r="R86" s="18">
        <v>11</v>
      </c>
      <c r="S86" s="18">
        <v>13</v>
      </c>
      <c r="T86" s="18">
        <v>6</v>
      </c>
      <c r="U86" s="18">
        <v>11</v>
      </c>
      <c r="V86" s="18">
        <v>12</v>
      </c>
      <c r="W86" s="18">
        <v>1</v>
      </c>
      <c r="X86" s="18">
        <v>4</v>
      </c>
      <c r="Y86" s="18">
        <v>4</v>
      </c>
      <c r="Z86" s="18">
        <v>1</v>
      </c>
      <c r="AA86" s="18">
        <v>3</v>
      </c>
      <c r="AB86" s="18">
        <v>4</v>
      </c>
      <c r="AC86" s="18">
        <v>11</v>
      </c>
      <c r="AD86" s="18">
        <v>9</v>
      </c>
      <c r="AE86" s="18">
        <v>11</v>
      </c>
      <c r="AF86" s="18">
        <v>1</v>
      </c>
      <c r="AG86" s="18">
        <v>17</v>
      </c>
      <c r="AH86" s="18">
        <v>6</v>
      </c>
      <c r="AI86" s="18">
        <v>7</v>
      </c>
      <c r="AJ86" s="18">
        <v>5</v>
      </c>
      <c r="AK86" s="18">
        <v>7</v>
      </c>
      <c r="AL86" s="18">
        <v>2</v>
      </c>
      <c r="AM86" s="18">
        <v>5</v>
      </c>
      <c r="AN86" s="18">
        <v>2</v>
      </c>
      <c r="AO86" s="18">
        <v>0</v>
      </c>
      <c r="AP86" s="18">
        <v>1</v>
      </c>
      <c r="AQ86" s="18">
        <v>5</v>
      </c>
      <c r="AR86" s="18">
        <v>10</v>
      </c>
      <c r="AS86" s="18">
        <v>2</v>
      </c>
      <c r="AT86" s="18">
        <v>6</v>
      </c>
      <c r="AU86" s="18">
        <v>8</v>
      </c>
      <c r="AV86" s="18">
        <v>5</v>
      </c>
      <c r="AW86" s="18">
        <v>9</v>
      </c>
      <c r="AX86" s="18">
        <v>7</v>
      </c>
      <c r="AY86" s="18">
        <v>4</v>
      </c>
      <c r="AZ86" s="18">
        <v>7</v>
      </c>
      <c r="BA86" s="18">
        <v>2</v>
      </c>
      <c r="BB86" s="18">
        <v>4</v>
      </c>
      <c r="BC86" s="18">
        <v>3</v>
      </c>
      <c r="BD86" s="18">
        <v>1</v>
      </c>
      <c r="BE86" s="18">
        <v>3</v>
      </c>
      <c r="BF86" s="18">
        <v>2</v>
      </c>
      <c r="BG86" s="18">
        <v>3</v>
      </c>
      <c r="BH86" s="18">
        <v>2</v>
      </c>
      <c r="BI86" s="18">
        <v>0</v>
      </c>
      <c r="BJ86" s="18">
        <v>6</v>
      </c>
      <c r="BK86" s="18">
        <v>9.74</v>
      </c>
      <c r="BL86" s="18">
        <v>8</v>
      </c>
      <c r="BM86" s="18">
        <v>3</v>
      </c>
      <c r="BN86" s="18">
        <v>-3.4894349999999998</v>
      </c>
      <c r="BO86" s="18">
        <v>-2.4331200000000002</v>
      </c>
      <c r="BP86" s="18">
        <v>-0.29705500000000001</v>
      </c>
      <c r="BQ86" s="18">
        <v>-2.3701620000000001</v>
      </c>
      <c r="BR86" s="18">
        <v>-2.1383049999999999</v>
      </c>
      <c r="BS86" s="18">
        <v>-1.945486</v>
      </c>
    </row>
    <row r="87" spans="1:71">
      <c r="A87" s="20">
        <v>35</v>
      </c>
      <c r="B87" s="18">
        <v>100</v>
      </c>
      <c r="C87" s="18">
        <v>1.8919999999999999</v>
      </c>
      <c r="D87" s="18">
        <v>0.2646</v>
      </c>
      <c r="E87" s="18">
        <v>39.393900000000002</v>
      </c>
      <c r="F87" s="18">
        <v>0.2727</v>
      </c>
      <c r="G87" s="18">
        <v>104.08159999999999</v>
      </c>
      <c r="H87" s="18">
        <v>0.66669999999999996</v>
      </c>
      <c r="I87" s="18">
        <v>18.600000000000001</v>
      </c>
      <c r="J87" s="18">
        <v>12</v>
      </c>
      <c r="K87" s="18">
        <v>9</v>
      </c>
      <c r="L87" s="18">
        <v>21</v>
      </c>
      <c r="M87" s="18">
        <v>13</v>
      </c>
      <c r="N87" s="18">
        <v>12</v>
      </c>
      <c r="O87" s="18">
        <v>13</v>
      </c>
      <c r="P87" s="18">
        <v>11</v>
      </c>
      <c r="Q87" s="18">
        <v>6</v>
      </c>
      <c r="R87" s="18">
        <v>14</v>
      </c>
      <c r="S87" s="18">
        <v>10</v>
      </c>
      <c r="T87" s="18">
        <v>7</v>
      </c>
      <c r="U87" s="18">
        <v>8</v>
      </c>
      <c r="V87" s="18">
        <v>6</v>
      </c>
      <c r="W87" s="18">
        <v>0</v>
      </c>
      <c r="X87" s="18">
        <v>1</v>
      </c>
      <c r="Y87" s="18">
        <v>2</v>
      </c>
      <c r="Z87" s="18">
        <v>3</v>
      </c>
      <c r="AA87" s="18">
        <v>12</v>
      </c>
      <c r="AB87" s="18">
        <v>5</v>
      </c>
      <c r="AC87" s="18">
        <v>11</v>
      </c>
      <c r="AD87" s="18">
        <v>9</v>
      </c>
      <c r="AE87" s="18">
        <v>9</v>
      </c>
      <c r="AF87" s="18">
        <v>1</v>
      </c>
      <c r="AG87" s="18">
        <v>12</v>
      </c>
      <c r="AH87" s="18">
        <v>5</v>
      </c>
      <c r="AI87" s="18">
        <v>7</v>
      </c>
      <c r="AJ87" s="18">
        <v>7</v>
      </c>
      <c r="AK87" s="18">
        <v>3</v>
      </c>
      <c r="AL87" s="18">
        <v>4</v>
      </c>
      <c r="AM87" s="18">
        <v>5</v>
      </c>
      <c r="AN87" s="18">
        <v>1</v>
      </c>
      <c r="AO87" s="18">
        <v>3</v>
      </c>
      <c r="AP87" s="18">
        <v>1</v>
      </c>
      <c r="AQ87" s="18">
        <v>4</v>
      </c>
      <c r="AR87" s="18">
        <v>2</v>
      </c>
      <c r="AS87" s="18">
        <v>7</v>
      </c>
      <c r="AT87" s="18">
        <v>5</v>
      </c>
      <c r="AU87" s="18">
        <v>9</v>
      </c>
      <c r="AV87" s="18">
        <v>7</v>
      </c>
      <c r="AW87" s="18">
        <v>11</v>
      </c>
      <c r="AX87" s="18">
        <v>6</v>
      </c>
      <c r="AY87" s="18">
        <v>5</v>
      </c>
      <c r="AZ87" s="18">
        <v>8</v>
      </c>
      <c r="BA87" s="18">
        <v>5</v>
      </c>
      <c r="BB87" s="18">
        <v>3</v>
      </c>
      <c r="BC87" s="18">
        <v>6</v>
      </c>
      <c r="BD87" s="18">
        <v>2</v>
      </c>
      <c r="BE87" s="18">
        <v>1</v>
      </c>
      <c r="BF87" s="18">
        <v>1</v>
      </c>
      <c r="BG87" s="18">
        <v>2</v>
      </c>
      <c r="BH87" s="18">
        <v>0</v>
      </c>
      <c r="BI87" s="18">
        <v>1</v>
      </c>
      <c r="BJ87" s="18">
        <v>4</v>
      </c>
      <c r="BK87" s="18">
        <v>9.7899999999999991</v>
      </c>
      <c r="BL87" s="18">
        <v>8</v>
      </c>
      <c r="BM87" s="18">
        <v>8</v>
      </c>
      <c r="BN87" s="18">
        <v>-3.548333</v>
      </c>
      <c r="BO87" s="18">
        <v>-2.8679950000000001</v>
      </c>
      <c r="BP87" s="18">
        <v>-3.7972139999999999</v>
      </c>
      <c r="BQ87" s="18">
        <v>-2.4727290000000002</v>
      </c>
      <c r="BR87" s="18">
        <v>-3.278689</v>
      </c>
      <c r="BS87" s="18">
        <v>-1.638115</v>
      </c>
    </row>
    <row r="88" spans="1:71">
      <c r="A88" s="20">
        <v>36</v>
      </c>
      <c r="B88" s="18">
        <v>100</v>
      </c>
      <c r="C88" s="18">
        <v>1.8751</v>
      </c>
      <c r="D88" s="18">
        <v>0.31769999999999998</v>
      </c>
      <c r="E88" s="18">
        <v>44.444400000000002</v>
      </c>
      <c r="F88" s="18">
        <v>0.22470000000000001</v>
      </c>
      <c r="G88" s="18">
        <v>73.469399999999993</v>
      </c>
      <c r="H88" s="18">
        <v>1.3272999999999999</v>
      </c>
      <c r="I88" s="18">
        <v>23.5</v>
      </c>
      <c r="J88" s="18">
        <v>14</v>
      </c>
      <c r="K88" s="18">
        <v>14</v>
      </c>
      <c r="L88" s="18">
        <v>28</v>
      </c>
      <c r="M88" s="18">
        <v>16</v>
      </c>
      <c r="N88" s="18">
        <v>12</v>
      </c>
      <c r="O88" s="18">
        <v>11</v>
      </c>
      <c r="P88" s="18">
        <v>6</v>
      </c>
      <c r="Q88" s="18">
        <v>10</v>
      </c>
      <c r="R88" s="18">
        <v>10</v>
      </c>
      <c r="S88" s="18">
        <v>10</v>
      </c>
      <c r="T88" s="18">
        <v>7</v>
      </c>
      <c r="U88" s="18">
        <v>6</v>
      </c>
      <c r="V88" s="18">
        <v>12</v>
      </c>
      <c r="W88" s="18">
        <v>1</v>
      </c>
      <c r="X88" s="18">
        <v>0</v>
      </c>
      <c r="Y88" s="18">
        <v>1</v>
      </c>
      <c r="Z88" s="18">
        <v>7</v>
      </c>
      <c r="AA88" s="18">
        <v>1</v>
      </c>
      <c r="AB88" s="18">
        <v>7</v>
      </c>
      <c r="AC88" s="18">
        <v>6</v>
      </c>
      <c r="AD88" s="18">
        <v>15</v>
      </c>
      <c r="AE88" s="18">
        <v>14</v>
      </c>
      <c r="AF88" s="18">
        <v>2</v>
      </c>
      <c r="AG88" s="18">
        <v>14</v>
      </c>
      <c r="AH88" s="18">
        <v>4</v>
      </c>
      <c r="AI88" s="18">
        <v>7</v>
      </c>
      <c r="AJ88" s="18">
        <v>8</v>
      </c>
      <c r="AK88" s="18">
        <v>7</v>
      </c>
      <c r="AL88" s="18">
        <v>2</v>
      </c>
      <c r="AM88" s="18">
        <v>2</v>
      </c>
      <c r="AN88" s="18">
        <v>1</v>
      </c>
      <c r="AO88" s="18">
        <v>1</v>
      </c>
      <c r="AP88" s="18">
        <v>2</v>
      </c>
      <c r="AQ88" s="18">
        <v>3</v>
      </c>
      <c r="AR88" s="18">
        <v>0</v>
      </c>
      <c r="AS88" s="18">
        <v>5</v>
      </c>
      <c r="AT88" s="18">
        <v>9</v>
      </c>
      <c r="AU88" s="18">
        <v>9</v>
      </c>
      <c r="AV88" s="18">
        <v>6</v>
      </c>
      <c r="AW88" s="18">
        <v>14</v>
      </c>
      <c r="AX88" s="18">
        <v>10</v>
      </c>
      <c r="AY88" s="18">
        <v>7</v>
      </c>
      <c r="AZ88" s="18">
        <v>5</v>
      </c>
      <c r="BA88" s="18">
        <v>4</v>
      </c>
      <c r="BB88" s="18">
        <v>0</v>
      </c>
      <c r="BC88" s="18">
        <v>2</v>
      </c>
      <c r="BD88" s="18">
        <v>4</v>
      </c>
      <c r="BE88" s="18">
        <v>2</v>
      </c>
      <c r="BF88" s="18">
        <v>2</v>
      </c>
      <c r="BG88" s="18">
        <v>1</v>
      </c>
      <c r="BH88" s="18">
        <v>1</v>
      </c>
      <c r="BI88" s="18">
        <v>0</v>
      </c>
      <c r="BJ88" s="18">
        <v>4</v>
      </c>
      <c r="BK88" s="18">
        <v>9.56</v>
      </c>
      <c r="BL88" s="18">
        <v>8</v>
      </c>
      <c r="BM88" s="18">
        <v>8</v>
      </c>
      <c r="BN88" s="18">
        <v>-3.1976420000000001</v>
      </c>
      <c r="BO88" s="18">
        <v>-3.2461289999999998</v>
      </c>
      <c r="BP88" s="18">
        <v>-4.4222669999999997</v>
      </c>
      <c r="BQ88" s="18">
        <v>-3.5654889999999999</v>
      </c>
      <c r="BR88" s="18">
        <v>-2.228307</v>
      </c>
      <c r="BS88" s="18">
        <v>-2.051593</v>
      </c>
    </row>
    <row r="89" spans="1:71">
      <c r="A89" s="17">
        <v>37</v>
      </c>
      <c r="B89" s="18">
        <v>100</v>
      </c>
      <c r="C89" s="18">
        <v>0.51259999999999994</v>
      </c>
      <c r="D89" s="18">
        <v>0.2329</v>
      </c>
      <c r="E89" s="18">
        <v>35.353499999999997</v>
      </c>
      <c r="F89" s="18">
        <v>0.17899999999999999</v>
      </c>
      <c r="G89" s="18">
        <v>91.836699999999993</v>
      </c>
      <c r="H89" s="18">
        <v>0.96150000000000002</v>
      </c>
      <c r="I89" s="18">
        <v>19.25</v>
      </c>
      <c r="J89" s="18">
        <v>11</v>
      </c>
      <c r="K89" s="18">
        <v>10</v>
      </c>
      <c r="L89" s="18">
        <v>21</v>
      </c>
      <c r="M89" s="18">
        <v>10</v>
      </c>
      <c r="N89" s="18">
        <v>9</v>
      </c>
      <c r="O89" s="18">
        <v>12</v>
      </c>
      <c r="P89" s="18">
        <v>8</v>
      </c>
      <c r="Q89" s="18">
        <v>10</v>
      </c>
      <c r="R89" s="18">
        <v>11</v>
      </c>
      <c r="S89" s="18">
        <v>13</v>
      </c>
      <c r="T89" s="18">
        <v>10</v>
      </c>
      <c r="U89" s="18">
        <v>8</v>
      </c>
      <c r="V89" s="18">
        <v>9</v>
      </c>
      <c r="W89" s="18">
        <v>0</v>
      </c>
      <c r="X89" s="18">
        <v>3</v>
      </c>
      <c r="Y89" s="18">
        <v>1</v>
      </c>
      <c r="Z89" s="18">
        <v>6</v>
      </c>
      <c r="AA89" s="18">
        <v>4</v>
      </c>
      <c r="AB89" s="18">
        <v>5</v>
      </c>
      <c r="AC89" s="18">
        <v>12</v>
      </c>
      <c r="AD89" s="18">
        <v>11</v>
      </c>
      <c r="AE89" s="18">
        <v>10</v>
      </c>
      <c r="AF89" s="18">
        <v>0</v>
      </c>
      <c r="AG89" s="18">
        <v>11</v>
      </c>
      <c r="AH89" s="18">
        <v>7</v>
      </c>
      <c r="AI89" s="18">
        <v>7</v>
      </c>
      <c r="AJ89" s="18">
        <v>9</v>
      </c>
      <c r="AK89" s="18">
        <v>5</v>
      </c>
      <c r="AL89" s="18">
        <v>1</v>
      </c>
      <c r="AM89" s="18">
        <v>5</v>
      </c>
      <c r="AN89" s="18">
        <v>0</v>
      </c>
      <c r="AO89" s="18">
        <v>3</v>
      </c>
      <c r="AP89" s="18">
        <v>0</v>
      </c>
      <c r="AQ89" s="18">
        <v>2</v>
      </c>
      <c r="AR89" s="18">
        <v>6</v>
      </c>
      <c r="AS89" s="18">
        <v>9</v>
      </c>
      <c r="AT89" s="18">
        <v>5</v>
      </c>
      <c r="AU89" s="18">
        <v>5</v>
      </c>
      <c r="AV89" s="18">
        <v>9</v>
      </c>
      <c r="AW89" s="18">
        <v>12</v>
      </c>
      <c r="AX89" s="18">
        <v>7</v>
      </c>
      <c r="AY89" s="18">
        <v>6</v>
      </c>
      <c r="AZ89" s="18">
        <v>2</v>
      </c>
      <c r="BA89" s="18">
        <v>9</v>
      </c>
      <c r="BB89" s="18">
        <v>3</v>
      </c>
      <c r="BC89" s="18">
        <v>3</v>
      </c>
      <c r="BD89" s="18">
        <v>1</v>
      </c>
      <c r="BE89" s="18">
        <v>1</v>
      </c>
      <c r="BF89" s="18">
        <v>2</v>
      </c>
      <c r="BG89" s="18">
        <v>0</v>
      </c>
      <c r="BH89" s="18">
        <v>1</v>
      </c>
      <c r="BI89" s="18">
        <v>1</v>
      </c>
      <c r="BJ89" s="18">
        <v>6</v>
      </c>
      <c r="BK89" s="18">
        <v>9.56</v>
      </c>
      <c r="BL89" s="18">
        <v>8</v>
      </c>
      <c r="BM89" s="18">
        <v>8</v>
      </c>
      <c r="BN89" s="18">
        <v>-3.6843240000000002</v>
      </c>
      <c r="BO89" s="18">
        <v>-3.3646400000000001</v>
      </c>
      <c r="BP89" s="18">
        <v>-2.2414849999999999</v>
      </c>
      <c r="BQ89" s="18">
        <v>-1.267925</v>
      </c>
      <c r="BR89" s="18">
        <v>-2.4998649999999998</v>
      </c>
      <c r="BS89" s="18">
        <v>-2.5194589999999999</v>
      </c>
    </row>
    <row r="90" spans="1:71">
      <c r="A90" s="20">
        <v>38</v>
      </c>
      <c r="B90" s="18">
        <v>100</v>
      </c>
      <c r="C90" s="18">
        <v>2.4784000000000002</v>
      </c>
      <c r="D90" s="18">
        <v>0.29420000000000002</v>
      </c>
      <c r="E90" s="18">
        <v>44.444400000000002</v>
      </c>
      <c r="F90" s="18">
        <v>0.2424</v>
      </c>
      <c r="G90" s="18">
        <v>107.1429</v>
      </c>
      <c r="H90" s="18">
        <v>0.54759999999999998</v>
      </c>
      <c r="I90" s="18">
        <v>32.67</v>
      </c>
      <c r="J90" s="18">
        <v>12</v>
      </c>
      <c r="K90" s="18">
        <v>2</v>
      </c>
      <c r="L90" s="18">
        <v>14</v>
      </c>
      <c r="M90" s="18">
        <v>17</v>
      </c>
      <c r="N90" s="18">
        <v>14</v>
      </c>
      <c r="O90" s="18">
        <v>6</v>
      </c>
      <c r="P90" s="18">
        <v>12</v>
      </c>
      <c r="Q90" s="18">
        <v>5</v>
      </c>
      <c r="R90" s="18">
        <v>10</v>
      </c>
      <c r="S90" s="18">
        <v>8</v>
      </c>
      <c r="T90" s="18">
        <v>9</v>
      </c>
      <c r="U90" s="18">
        <v>10</v>
      </c>
      <c r="V90" s="18">
        <v>9</v>
      </c>
      <c r="W90" s="18">
        <v>3</v>
      </c>
      <c r="X90" s="18">
        <v>7</v>
      </c>
      <c r="Y90" s="18">
        <v>4</v>
      </c>
      <c r="Z90" s="18">
        <v>5</v>
      </c>
      <c r="AA90" s="18">
        <v>6</v>
      </c>
      <c r="AB90" s="18">
        <v>5</v>
      </c>
      <c r="AC90" s="18">
        <v>2</v>
      </c>
      <c r="AD90" s="18">
        <v>7</v>
      </c>
      <c r="AE90" s="18">
        <v>2</v>
      </c>
      <c r="AF90" s="18">
        <v>0</v>
      </c>
      <c r="AG90" s="18">
        <v>12</v>
      </c>
      <c r="AH90" s="18">
        <v>11</v>
      </c>
      <c r="AI90" s="18">
        <v>8</v>
      </c>
      <c r="AJ90" s="18">
        <v>10</v>
      </c>
      <c r="AK90" s="18">
        <v>7</v>
      </c>
      <c r="AL90" s="18">
        <v>5</v>
      </c>
      <c r="AM90" s="18">
        <v>1</v>
      </c>
      <c r="AN90" s="18">
        <v>2</v>
      </c>
      <c r="AO90" s="18">
        <v>3</v>
      </c>
      <c r="AP90" s="18">
        <v>0</v>
      </c>
      <c r="AQ90" s="18">
        <v>4</v>
      </c>
      <c r="AR90" s="18">
        <v>12</v>
      </c>
      <c r="AS90" s="18">
        <v>8</v>
      </c>
      <c r="AT90" s="18">
        <v>11</v>
      </c>
      <c r="AU90" s="18">
        <v>6</v>
      </c>
      <c r="AV90" s="18">
        <v>2</v>
      </c>
      <c r="AW90" s="18">
        <v>11</v>
      </c>
      <c r="AX90" s="18">
        <v>4</v>
      </c>
      <c r="AY90" s="18">
        <v>3</v>
      </c>
      <c r="AZ90" s="18">
        <v>7</v>
      </c>
      <c r="BA90" s="18">
        <v>5</v>
      </c>
      <c r="BB90" s="18">
        <v>1</v>
      </c>
      <c r="BC90" s="18">
        <v>4</v>
      </c>
      <c r="BD90" s="18">
        <v>1</v>
      </c>
      <c r="BE90" s="18">
        <v>2</v>
      </c>
      <c r="BF90" s="18">
        <v>0</v>
      </c>
      <c r="BG90" s="18">
        <v>0</v>
      </c>
      <c r="BH90" s="18">
        <v>2</v>
      </c>
      <c r="BI90" s="18">
        <v>0</v>
      </c>
      <c r="BJ90" s="18">
        <v>7</v>
      </c>
      <c r="BK90" s="18">
        <v>9.06</v>
      </c>
      <c r="BL90" s="18">
        <v>8</v>
      </c>
      <c r="BM90" s="18">
        <v>3</v>
      </c>
      <c r="BN90" s="18">
        <v>-4.0228580000000003</v>
      </c>
      <c r="BO90" s="18">
        <v>-3.0885899999999999</v>
      </c>
      <c r="BP90" s="18">
        <v>-0.35801699999999997</v>
      </c>
      <c r="BQ90" s="18">
        <v>-1.294025</v>
      </c>
      <c r="BR90" s="18">
        <v>0.226271</v>
      </c>
      <c r="BS90" s="18">
        <v>-1.5442180000000001</v>
      </c>
    </row>
    <row r="91" spans="1:71">
      <c r="A91" s="20">
        <v>39</v>
      </c>
      <c r="B91" s="18">
        <v>100</v>
      </c>
      <c r="C91" s="18">
        <v>1.1738</v>
      </c>
      <c r="D91" s="18">
        <v>0.29420000000000002</v>
      </c>
      <c r="E91" s="18">
        <v>43.4343</v>
      </c>
      <c r="F91" s="18">
        <v>0.24410000000000001</v>
      </c>
      <c r="G91" s="18">
        <v>104.08159999999999</v>
      </c>
      <c r="H91" s="18">
        <v>0.85109999999999997</v>
      </c>
      <c r="I91" s="18">
        <v>16</v>
      </c>
      <c r="J91" s="18">
        <v>17</v>
      </c>
      <c r="K91" s="18">
        <v>14</v>
      </c>
      <c r="L91" s="18">
        <v>31</v>
      </c>
      <c r="M91" s="18">
        <v>8</v>
      </c>
      <c r="N91" s="18">
        <v>11</v>
      </c>
      <c r="O91" s="18">
        <v>13</v>
      </c>
      <c r="P91" s="18">
        <v>11</v>
      </c>
      <c r="Q91" s="18">
        <v>10</v>
      </c>
      <c r="R91" s="18">
        <v>14</v>
      </c>
      <c r="S91" s="18">
        <v>11</v>
      </c>
      <c r="T91" s="18">
        <v>7</v>
      </c>
      <c r="U91" s="18">
        <v>7</v>
      </c>
      <c r="V91" s="18">
        <v>8</v>
      </c>
      <c r="W91" s="18">
        <v>1</v>
      </c>
      <c r="X91" s="18">
        <v>1</v>
      </c>
      <c r="Y91" s="18">
        <v>4</v>
      </c>
      <c r="Z91" s="18">
        <v>1</v>
      </c>
      <c r="AA91" s="18">
        <v>1</v>
      </c>
      <c r="AB91" s="18">
        <v>3</v>
      </c>
      <c r="AC91" s="18">
        <v>12</v>
      </c>
      <c r="AD91" s="18">
        <v>9</v>
      </c>
      <c r="AE91" s="18">
        <v>14</v>
      </c>
      <c r="AF91" s="18">
        <v>1</v>
      </c>
      <c r="AG91" s="18">
        <v>17</v>
      </c>
      <c r="AH91" s="18">
        <v>13</v>
      </c>
      <c r="AI91" s="18">
        <v>10</v>
      </c>
      <c r="AJ91" s="18">
        <v>7</v>
      </c>
      <c r="AK91" s="18">
        <v>4</v>
      </c>
      <c r="AL91" s="18">
        <v>0</v>
      </c>
      <c r="AM91" s="18">
        <v>1</v>
      </c>
      <c r="AN91" s="18">
        <v>1</v>
      </c>
      <c r="AO91" s="18">
        <v>0</v>
      </c>
      <c r="AP91" s="18">
        <v>0</v>
      </c>
      <c r="AQ91" s="18">
        <v>6</v>
      </c>
      <c r="AR91" s="18">
        <v>5</v>
      </c>
      <c r="AS91" s="18">
        <v>5</v>
      </c>
      <c r="AT91" s="18">
        <v>2</v>
      </c>
      <c r="AU91" s="18">
        <v>8</v>
      </c>
      <c r="AV91" s="18">
        <v>8</v>
      </c>
      <c r="AW91" s="18">
        <v>9</v>
      </c>
      <c r="AX91" s="18">
        <v>4</v>
      </c>
      <c r="AY91" s="18">
        <v>7</v>
      </c>
      <c r="AZ91" s="18">
        <v>9</v>
      </c>
      <c r="BA91" s="18">
        <v>3</v>
      </c>
      <c r="BB91" s="18">
        <v>4</v>
      </c>
      <c r="BC91" s="18">
        <v>2</v>
      </c>
      <c r="BD91" s="18">
        <v>6</v>
      </c>
      <c r="BE91" s="18">
        <v>4</v>
      </c>
      <c r="BF91" s="18">
        <v>2</v>
      </c>
      <c r="BG91" s="18">
        <v>1</v>
      </c>
      <c r="BH91" s="18">
        <v>1</v>
      </c>
      <c r="BI91" s="18">
        <v>1</v>
      </c>
      <c r="BJ91" s="18">
        <v>3</v>
      </c>
      <c r="BK91" s="18">
        <v>9.69</v>
      </c>
      <c r="BL91" s="18">
        <v>9</v>
      </c>
      <c r="BM91" s="18" t="s">
        <v>25</v>
      </c>
      <c r="BN91" s="18">
        <v>-3.7945720000000001</v>
      </c>
      <c r="BO91" s="18">
        <v>-2.0996830000000002</v>
      </c>
      <c r="BP91" s="18">
        <v>-2.4455990000000001</v>
      </c>
      <c r="BQ91" s="18">
        <v>-2.8129569999999999</v>
      </c>
      <c r="BR91" s="18">
        <v>-3.8461959999999999</v>
      </c>
      <c r="BS91" s="18">
        <v>-2.0081389999999999</v>
      </c>
    </row>
    <row r="92" spans="1:71">
      <c r="A92" s="17">
        <v>40</v>
      </c>
      <c r="B92" s="18">
        <v>100</v>
      </c>
      <c r="C92" s="18">
        <v>0.77200000000000002</v>
      </c>
      <c r="D92" s="18">
        <v>0.2465</v>
      </c>
      <c r="E92" s="18">
        <v>38.383800000000001</v>
      </c>
      <c r="F92" s="18">
        <v>0.24060000000000001</v>
      </c>
      <c r="G92" s="18">
        <v>85.714299999999994</v>
      </c>
      <c r="H92" s="18">
        <v>0.42370000000000002</v>
      </c>
      <c r="I92" s="18">
        <v>18.600000000000001</v>
      </c>
      <c r="J92" s="18">
        <v>7</v>
      </c>
      <c r="K92" s="18">
        <v>17</v>
      </c>
      <c r="L92" s="18">
        <v>24</v>
      </c>
      <c r="M92" s="18">
        <v>9</v>
      </c>
      <c r="N92" s="18">
        <v>11</v>
      </c>
      <c r="O92" s="18">
        <v>11</v>
      </c>
      <c r="P92" s="18">
        <v>14</v>
      </c>
      <c r="Q92" s="18">
        <v>9</v>
      </c>
      <c r="R92" s="18">
        <v>11</v>
      </c>
      <c r="S92" s="18">
        <v>7</v>
      </c>
      <c r="T92" s="18">
        <v>9</v>
      </c>
      <c r="U92" s="18">
        <v>11</v>
      </c>
      <c r="V92" s="18">
        <v>8</v>
      </c>
      <c r="W92" s="18">
        <v>0</v>
      </c>
      <c r="X92" s="18">
        <v>2</v>
      </c>
      <c r="Y92" s="18">
        <v>0</v>
      </c>
      <c r="Z92" s="18">
        <v>5</v>
      </c>
      <c r="AA92" s="18">
        <v>3</v>
      </c>
      <c r="AB92" s="18">
        <v>5</v>
      </c>
      <c r="AC92" s="18">
        <v>13</v>
      </c>
      <c r="AD92" s="18">
        <v>13</v>
      </c>
      <c r="AE92" s="18">
        <v>17</v>
      </c>
      <c r="AF92" s="18">
        <v>1</v>
      </c>
      <c r="AG92" s="18">
        <v>7</v>
      </c>
      <c r="AH92" s="18">
        <v>6</v>
      </c>
      <c r="AI92" s="18">
        <v>6</v>
      </c>
      <c r="AJ92" s="18">
        <v>7</v>
      </c>
      <c r="AK92" s="18">
        <v>5</v>
      </c>
      <c r="AL92" s="18">
        <v>4</v>
      </c>
      <c r="AM92" s="18">
        <v>2</v>
      </c>
      <c r="AN92" s="18">
        <v>1</v>
      </c>
      <c r="AO92" s="18">
        <v>3</v>
      </c>
      <c r="AP92" s="18">
        <v>1</v>
      </c>
      <c r="AQ92" s="18">
        <v>1</v>
      </c>
      <c r="AR92" s="18">
        <v>4</v>
      </c>
      <c r="AS92" s="18">
        <v>8</v>
      </c>
      <c r="AT92" s="18">
        <v>7</v>
      </c>
      <c r="AU92" s="18">
        <v>11</v>
      </c>
      <c r="AV92" s="18">
        <v>12</v>
      </c>
      <c r="AW92" s="18">
        <v>7</v>
      </c>
      <c r="AX92" s="18">
        <v>5</v>
      </c>
      <c r="AY92" s="18">
        <v>4</v>
      </c>
      <c r="AZ92" s="18">
        <v>4</v>
      </c>
      <c r="BA92" s="18">
        <v>7</v>
      </c>
      <c r="BB92" s="18">
        <v>1</v>
      </c>
      <c r="BC92" s="18">
        <v>4</v>
      </c>
      <c r="BD92" s="18">
        <v>1</v>
      </c>
      <c r="BE92" s="18">
        <v>0</v>
      </c>
      <c r="BF92" s="18">
        <v>2</v>
      </c>
      <c r="BG92" s="18">
        <v>0</v>
      </c>
      <c r="BH92" s="18">
        <v>1</v>
      </c>
      <c r="BI92" s="18">
        <v>3</v>
      </c>
      <c r="BJ92" s="18">
        <v>7</v>
      </c>
      <c r="BK92" s="18">
        <v>9.7899999999999991</v>
      </c>
      <c r="BL92" s="18">
        <v>8</v>
      </c>
      <c r="BM92" s="18">
        <v>7</v>
      </c>
      <c r="BN92" s="18">
        <v>-3.3717480000000002</v>
      </c>
      <c r="BO92" s="18">
        <v>-3.7128709999999998</v>
      </c>
      <c r="BP92" s="18">
        <v>-3.08901</v>
      </c>
      <c r="BQ92" s="18">
        <v>-1.8835390000000001</v>
      </c>
      <c r="BR92" s="18">
        <v>-1.3912819999999999</v>
      </c>
      <c r="BS92" s="18">
        <v>2.8600000000000001E-4</v>
      </c>
    </row>
    <row r="93" spans="1:71">
      <c r="A93" s="21" t="s">
        <v>72</v>
      </c>
      <c r="B93" s="18">
        <f>AVERAGE(B53:B92)</f>
        <v>100</v>
      </c>
      <c r="C93" s="18">
        <f t="shared" ref="C93:BN93" si="10">AVERAGE(C53:C92)</f>
        <v>1.7333425000000005</v>
      </c>
      <c r="D93" s="18">
        <f t="shared" si="10"/>
        <v>0.2688275</v>
      </c>
      <c r="E93" s="18">
        <f t="shared" si="10"/>
        <v>40.353497499999996</v>
      </c>
      <c r="F93" s="18">
        <f t="shared" si="10"/>
        <v>0.25035500000000005</v>
      </c>
      <c r="G93" s="18">
        <f t="shared" si="10"/>
        <v>94.897959999999983</v>
      </c>
      <c r="H93" s="18">
        <f t="shared" si="10"/>
        <v>0.93404000000000009</v>
      </c>
      <c r="I93" s="18">
        <f t="shared" si="10"/>
        <v>24.34975</v>
      </c>
      <c r="J93" s="18">
        <f t="shared" si="10"/>
        <v>11.574999999999999</v>
      </c>
      <c r="K93" s="18">
        <f t="shared" si="10"/>
        <v>11.5</v>
      </c>
      <c r="L93" s="18">
        <f t="shared" si="10"/>
        <v>23.074999999999999</v>
      </c>
      <c r="M93" s="18">
        <f t="shared" si="10"/>
        <v>10.574999999999999</v>
      </c>
      <c r="N93" s="18">
        <f t="shared" si="10"/>
        <v>11.074999999999999</v>
      </c>
      <c r="O93" s="18">
        <f t="shared" si="10"/>
        <v>10.775</v>
      </c>
      <c r="P93" s="18">
        <f t="shared" si="10"/>
        <v>9.625</v>
      </c>
      <c r="Q93" s="18">
        <f t="shared" si="10"/>
        <v>10.324999999999999</v>
      </c>
      <c r="R93" s="18">
        <f t="shared" si="10"/>
        <v>10.975</v>
      </c>
      <c r="S93" s="18">
        <f t="shared" si="10"/>
        <v>9.1999999999999993</v>
      </c>
      <c r="T93" s="18">
        <f t="shared" si="10"/>
        <v>9.65</v>
      </c>
      <c r="U93" s="18">
        <f t="shared" si="10"/>
        <v>9.0500000000000007</v>
      </c>
      <c r="V93" s="18">
        <f t="shared" si="10"/>
        <v>8.75</v>
      </c>
      <c r="W93" s="18">
        <f t="shared" si="10"/>
        <v>1.2</v>
      </c>
      <c r="X93" s="18">
        <f t="shared" si="10"/>
        <v>2.15</v>
      </c>
      <c r="Y93" s="18">
        <f t="shared" si="10"/>
        <v>2.875</v>
      </c>
      <c r="Z93" s="18">
        <f t="shared" si="10"/>
        <v>3.8250000000000002</v>
      </c>
      <c r="AA93" s="18">
        <f t="shared" si="10"/>
        <v>4.875</v>
      </c>
      <c r="AB93" s="18">
        <f t="shared" si="10"/>
        <v>6.05</v>
      </c>
      <c r="AC93" s="18">
        <f t="shared" si="10"/>
        <v>7.75</v>
      </c>
      <c r="AD93" s="18">
        <f t="shared" si="10"/>
        <v>8.5749999999999993</v>
      </c>
      <c r="AE93" s="18">
        <f t="shared" si="10"/>
        <v>11.5</v>
      </c>
      <c r="AF93" s="18">
        <f t="shared" si="10"/>
        <v>1.175</v>
      </c>
      <c r="AG93" s="18">
        <f t="shared" si="10"/>
        <v>11.574999999999999</v>
      </c>
      <c r="AH93" s="18">
        <f t="shared" si="10"/>
        <v>9.9749999999999996</v>
      </c>
      <c r="AI93" s="18">
        <f t="shared" si="10"/>
        <v>7.2</v>
      </c>
      <c r="AJ93" s="18">
        <f t="shared" si="10"/>
        <v>6.8250000000000002</v>
      </c>
      <c r="AK93" s="18">
        <f t="shared" si="10"/>
        <v>5.125</v>
      </c>
      <c r="AL93" s="18">
        <f t="shared" si="10"/>
        <v>3.9</v>
      </c>
      <c r="AM93" s="18">
        <f t="shared" si="10"/>
        <v>2.5750000000000002</v>
      </c>
      <c r="AN93" s="18">
        <f t="shared" si="10"/>
        <v>1.575</v>
      </c>
      <c r="AO93" s="18">
        <f t="shared" si="10"/>
        <v>1.2749999999999999</v>
      </c>
      <c r="AP93" s="18">
        <f t="shared" si="10"/>
        <v>1.0249999999999999</v>
      </c>
      <c r="AQ93" s="18">
        <f t="shared" si="10"/>
        <v>2.375</v>
      </c>
      <c r="AR93" s="18">
        <f t="shared" si="10"/>
        <v>5.2</v>
      </c>
      <c r="AS93" s="18">
        <f t="shared" si="10"/>
        <v>7.5750000000000002</v>
      </c>
      <c r="AT93" s="18">
        <f t="shared" si="10"/>
        <v>7.8250000000000002</v>
      </c>
      <c r="AU93" s="18">
        <f t="shared" si="10"/>
        <v>8.1750000000000007</v>
      </c>
      <c r="AV93" s="18">
        <f t="shared" si="10"/>
        <v>7.65</v>
      </c>
      <c r="AW93" s="18">
        <f t="shared" si="10"/>
        <v>7.9</v>
      </c>
      <c r="AX93" s="18">
        <f t="shared" si="10"/>
        <v>7.4249999999999998</v>
      </c>
      <c r="AY93" s="18">
        <f t="shared" si="10"/>
        <v>6</v>
      </c>
      <c r="AZ93" s="18">
        <f t="shared" si="10"/>
        <v>4.625</v>
      </c>
      <c r="BA93" s="18">
        <f t="shared" si="10"/>
        <v>3.9249999999999998</v>
      </c>
      <c r="BB93" s="18">
        <f t="shared" si="10"/>
        <v>3.1749999999999998</v>
      </c>
      <c r="BC93" s="18">
        <f t="shared" si="10"/>
        <v>3.2</v>
      </c>
      <c r="BD93" s="18">
        <f t="shared" si="10"/>
        <v>2.6</v>
      </c>
      <c r="BE93" s="18">
        <f t="shared" si="10"/>
        <v>2.3250000000000002</v>
      </c>
      <c r="BF93" s="18">
        <f t="shared" si="10"/>
        <v>1.75</v>
      </c>
      <c r="BG93" s="18">
        <f t="shared" si="10"/>
        <v>1.075</v>
      </c>
      <c r="BH93" s="18">
        <f t="shared" si="10"/>
        <v>0.9</v>
      </c>
      <c r="BI93" s="18">
        <f t="shared" si="10"/>
        <v>0.75</v>
      </c>
      <c r="BJ93" s="18">
        <f t="shared" si="10"/>
        <v>4.5250000000000004</v>
      </c>
      <c r="BK93" s="18">
        <f t="shared" si="10"/>
        <v>9.4649999999999999</v>
      </c>
      <c r="BL93" s="18">
        <f t="shared" si="10"/>
        <v>8.0875000000000004</v>
      </c>
      <c r="BM93" s="18">
        <f t="shared" si="10"/>
        <v>6.5666666666666664</v>
      </c>
      <c r="BN93" s="18">
        <f t="shared" si="10"/>
        <v>-3.5083214249999997</v>
      </c>
      <c r="BO93" s="18">
        <f t="shared" ref="BO93:BS93" si="11">AVERAGE(BO53:BO92)</f>
        <v>-3.4341822249999998</v>
      </c>
      <c r="BP93" s="18">
        <f t="shared" si="11"/>
        <v>-2.7236400999999999</v>
      </c>
      <c r="BQ93" s="18">
        <f t="shared" si="11"/>
        <v>-2.0148140250000006</v>
      </c>
      <c r="BR93" s="18">
        <f t="shared" si="11"/>
        <v>-1.6690292000000002</v>
      </c>
      <c r="BS93" s="18">
        <f t="shared" si="11"/>
        <v>-1.5329801249999999</v>
      </c>
    </row>
    <row r="94" spans="1:71">
      <c r="A94" s="21" t="s">
        <v>73</v>
      </c>
      <c r="B94" s="18">
        <f>STDEVP(B53:B92)</f>
        <v>0</v>
      </c>
      <c r="C94" s="18">
        <f t="shared" ref="C94:BN94" si="12">STDEVP(C53:C92)</f>
        <v>1.5783013566628354</v>
      </c>
      <c r="D94" s="18">
        <f t="shared" si="12"/>
        <v>3.3509879047081026E-2</v>
      </c>
      <c r="E94" s="18">
        <f t="shared" si="12"/>
        <v>4.2732787215724697</v>
      </c>
      <c r="F94" s="18">
        <f t="shared" si="12"/>
        <v>3.3444857227980143E-2</v>
      </c>
      <c r="G94" s="18">
        <f t="shared" si="12"/>
        <v>8.2709680154380951</v>
      </c>
      <c r="H94" s="18">
        <f t="shared" si="12"/>
        <v>0.25949519725806103</v>
      </c>
      <c r="I94" s="18">
        <f t="shared" si="12"/>
        <v>9.7190430309521663</v>
      </c>
      <c r="J94" s="18">
        <f t="shared" si="12"/>
        <v>4.31791326916139</v>
      </c>
      <c r="K94" s="18">
        <f t="shared" si="12"/>
        <v>4.3416586692184822</v>
      </c>
      <c r="L94" s="18">
        <f t="shared" si="12"/>
        <v>6.8241757744067524</v>
      </c>
      <c r="M94" s="18">
        <f t="shared" si="12"/>
        <v>2.9230762904857617</v>
      </c>
      <c r="N94" s="18">
        <f t="shared" si="12"/>
        <v>2.1838898781760951</v>
      </c>
      <c r="O94" s="18">
        <f t="shared" si="12"/>
        <v>2.8503289283870381</v>
      </c>
      <c r="P94" s="18">
        <f t="shared" si="12"/>
        <v>2.6333201476463133</v>
      </c>
      <c r="Q94" s="18">
        <f t="shared" si="12"/>
        <v>2.6868894655344495</v>
      </c>
      <c r="R94" s="18">
        <f t="shared" si="12"/>
        <v>3.1740155954248239</v>
      </c>
      <c r="S94" s="18">
        <f t="shared" si="12"/>
        <v>2.3366642891095846</v>
      </c>
      <c r="T94" s="18">
        <f t="shared" si="12"/>
        <v>2.3404059476936903</v>
      </c>
      <c r="U94" s="18">
        <f t="shared" si="12"/>
        <v>2.376446927663229</v>
      </c>
      <c r="V94" s="18">
        <f t="shared" si="12"/>
        <v>2.6622359023948272</v>
      </c>
      <c r="W94" s="18">
        <f t="shared" si="12"/>
        <v>1.1000000000000001</v>
      </c>
      <c r="X94" s="18">
        <f t="shared" si="12"/>
        <v>1.6515144564913744</v>
      </c>
      <c r="Y94" s="18">
        <f t="shared" si="12"/>
        <v>1.8053739224880812</v>
      </c>
      <c r="Z94" s="18">
        <f t="shared" si="12"/>
        <v>1.7872814551715126</v>
      </c>
      <c r="AA94" s="18">
        <f t="shared" si="12"/>
        <v>2.3998697881343478</v>
      </c>
      <c r="AB94" s="18">
        <f t="shared" si="12"/>
        <v>2.3232520310977884</v>
      </c>
      <c r="AC94" s="18">
        <f t="shared" si="12"/>
        <v>3.3372893191930482</v>
      </c>
      <c r="AD94" s="18">
        <f t="shared" si="12"/>
        <v>3.3308219706252689</v>
      </c>
      <c r="AE94" s="18">
        <f t="shared" si="12"/>
        <v>4.3416586692184822</v>
      </c>
      <c r="AF94" s="18">
        <f t="shared" si="12"/>
        <v>1.4813422967025549</v>
      </c>
      <c r="AG94" s="18">
        <f t="shared" si="12"/>
        <v>4.31791326916139</v>
      </c>
      <c r="AH94" s="18">
        <f t="shared" si="12"/>
        <v>3.7181144414877818</v>
      </c>
      <c r="AI94" s="18">
        <f t="shared" si="12"/>
        <v>2.3151673805580453</v>
      </c>
      <c r="AJ94" s="18">
        <f t="shared" si="12"/>
        <v>2.2123234392827826</v>
      </c>
      <c r="AK94" s="18">
        <f t="shared" si="12"/>
        <v>1.9389107766991238</v>
      </c>
      <c r="AL94" s="18">
        <f t="shared" si="12"/>
        <v>2.0712315177207978</v>
      </c>
      <c r="AM94" s="18">
        <f t="shared" si="12"/>
        <v>1.7448137436414237</v>
      </c>
      <c r="AN94" s="18">
        <f t="shared" si="12"/>
        <v>1.3395428324618814</v>
      </c>
      <c r="AO94" s="18">
        <f t="shared" si="12"/>
        <v>1.0243900624273938</v>
      </c>
      <c r="AP94" s="18">
        <f t="shared" si="12"/>
        <v>1.4051245496396396</v>
      </c>
      <c r="AQ94" s="18">
        <f t="shared" si="12"/>
        <v>1.9581560203415866</v>
      </c>
      <c r="AR94" s="18">
        <f t="shared" si="12"/>
        <v>3.6414282912066249</v>
      </c>
      <c r="AS94" s="18">
        <f t="shared" si="12"/>
        <v>2.9739493943239852</v>
      </c>
      <c r="AT94" s="18">
        <f t="shared" si="12"/>
        <v>3.0568570460523663</v>
      </c>
      <c r="AU94" s="18">
        <f t="shared" si="12"/>
        <v>2.625714188558991</v>
      </c>
      <c r="AV94" s="18">
        <f t="shared" si="12"/>
        <v>3.004579837514723</v>
      </c>
      <c r="AW94" s="18">
        <f t="shared" si="12"/>
        <v>2.8705400188814649</v>
      </c>
      <c r="AX94" s="18">
        <f t="shared" si="12"/>
        <v>3.6802683326083714</v>
      </c>
      <c r="AY94" s="18">
        <f t="shared" si="12"/>
        <v>2.8635642126552705</v>
      </c>
      <c r="AZ94" s="18">
        <f t="shared" si="12"/>
        <v>2.4968730444297722</v>
      </c>
      <c r="BA94" s="18">
        <f t="shared" si="12"/>
        <v>2.2515272594396896</v>
      </c>
      <c r="BB94" s="18">
        <f t="shared" si="12"/>
        <v>1.9350387593017355</v>
      </c>
      <c r="BC94" s="18">
        <f t="shared" si="12"/>
        <v>2.0396078054371141</v>
      </c>
      <c r="BD94" s="18">
        <f t="shared" si="12"/>
        <v>1.5620499351813308</v>
      </c>
      <c r="BE94" s="18">
        <f t="shared" si="12"/>
        <v>1.7942616865998113</v>
      </c>
      <c r="BF94" s="18">
        <f t="shared" si="12"/>
        <v>1.2599603168354152</v>
      </c>
      <c r="BG94" s="18">
        <f t="shared" si="12"/>
        <v>1.0341058939973218</v>
      </c>
      <c r="BH94" s="18">
        <f t="shared" si="12"/>
        <v>0.88881944173155891</v>
      </c>
      <c r="BI94" s="18">
        <f t="shared" si="12"/>
        <v>0.91515026088615636</v>
      </c>
      <c r="BJ94" s="18">
        <f t="shared" si="12"/>
        <v>2.2134531845060561</v>
      </c>
      <c r="BK94" s="18">
        <f t="shared" si="12"/>
        <v>0.43193170756498062</v>
      </c>
      <c r="BL94" s="18">
        <f t="shared" si="12"/>
        <v>0.91438162164382986</v>
      </c>
      <c r="BM94" s="18">
        <f t="shared" si="12"/>
        <v>2.3048258550750038</v>
      </c>
      <c r="BN94" s="18">
        <f t="shared" si="12"/>
        <v>0.46875491877573516</v>
      </c>
      <c r="BO94" s="18">
        <f t="shared" ref="BO94:BS94" si="13">STDEVP(BO53:BO92)</f>
        <v>0.57058671690885721</v>
      </c>
      <c r="BP94" s="18">
        <f t="shared" si="13"/>
        <v>1.2873752201807125</v>
      </c>
      <c r="BQ94" s="18">
        <f t="shared" si="13"/>
        <v>1.0982004854287188</v>
      </c>
      <c r="BR94" s="18">
        <f t="shared" si="13"/>
        <v>1.1623452906518392</v>
      </c>
      <c r="BS94" s="18">
        <f t="shared" si="13"/>
        <v>1.1631983780783095</v>
      </c>
    </row>
    <row r="95" spans="1:71">
      <c r="A95" s="21" t="s">
        <v>74</v>
      </c>
      <c r="B95" s="18" t="s">
        <v>14</v>
      </c>
      <c r="C95" s="18">
        <f t="shared" ref="C95:BN95" si="14">CONFIDENCE(0.05,C94,COUNT(C53:C92))</f>
        <v>0.48911167016958756</v>
      </c>
      <c r="D95" s="18">
        <f t="shared" si="14"/>
        <v>1.0384628283253766E-2</v>
      </c>
      <c r="E95" s="18">
        <f t="shared" si="14"/>
        <v>1.3242784616417018</v>
      </c>
      <c r="F95" s="18">
        <f t="shared" si="14"/>
        <v>1.0364478183018697E-2</v>
      </c>
      <c r="G95" s="18">
        <f t="shared" si="14"/>
        <v>2.5631524441592242</v>
      </c>
      <c r="H95" s="18">
        <f t="shared" si="14"/>
        <v>8.041691708371923E-2</v>
      </c>
      <c r="I95" s="18">
        <f t="shared" si="14"/>
        <v>3.0119072946692103</v>
      </c>
      <c r="J95" s="18">
        <f t="shared" si="14"/>
        <v>1.338110597074089</v>
      </c>
      <c r="K95" s="18">
        <f t="shared" si="14"/>
        <v>1.345469237571824</v>
      </c>
      <c r="L95" s="18">
        <f t="shared" si="14"/>
        <v>2.1147951222752193</v>
      </c>
      <c r="M95" s="18">
        <f t="shared" si="14"/>
        <v>0.90585408194516004</v>
      </c>
      <c r="N95" s="18">
        <f t="shared" si="14"/>
        <v>0.67678204879687887</v>
      </c>
      <c r="O95" s="18">
        <f t="shared" si="14"/>
        <v>0.88330985512413507</v>
      </c>
      <c r="P95" s="18">
        <f t="shared" si="14"/>
        <v>0.8160593729893495</v>
      </c>
      <c r="Q95" s="18">
        <f t="shared" si="14"/>
        <v>0.83266037154485484</v>
      </c>
      <c r="R95" s="18">
        <f t="shared" si="14"/>
        <v>0.98361954925075512</v>
      </c>
      <c r="S95" s="18">
        <f t="shared" si="14"/>
        <v>0.72412645927679498</v>
      </c>
      <c r="T95" s="18">
        <f t="shared" si="14"/>
        <v>0.72528598997829918</v>
      </c>
      <c r="U95" s="18">
        <f t="shared" si="14"/>
        <v>0.73645500015055332</v>
      </c>
      <c r="V95" s="18">
        <f t="shared" si="14"/>
        <v>0.82502029356358253</v>
      </c>
      <c r="W95" s="18">
        <f t="shared" si="14"/>
        <v>0.34088726776750877</v>
      </c>
      <c r="X95" s="18">
        <f t="shared" si="14"/>
        <v>0.51180022795626079</v>
      </c>
      <c r="Y95" s="18">
        <f t="shared" si="14"/>
        <v>0.55948089430515646</v>
      </c>
      <c r="Z95" s="18">
        <f t="shared" si="14"/>
        <v>0.55387408362268553</v>
      </c>
      <c r="AA95" s="18">
        <f t="shared" si="14"/>
        <v>0.74371368643173441</v>
      </c>
      <c r="AB95" s="18">
        <f t="shared" si="14"/>
        <v>0.71997003383294589</v>
      </c>
      <c r="AC95" s="18">
        <f t="shared" si="14"/>
        <v>1.0342176706994615</v>
      </c>
      <c r="AD95" s="18">
        <f t="shared" si="14"/>
        <v>1.0322134554422158</v>
      </c>
      <c r="AE95" s="18">
        <f t="shared" si="14"/>
        <v>1.345469237571824</v>
      </c>
      <c r="AF95" s="18">
        <f t="shared" si="14"/>
        <v>0.45906429831943657</v>
      </c>
      <c r="AG95" s="18">
        <f t="shared" si="14"/>
        <v>1.338110597074089</v>
      </c>
      <c r="AH95" s="18">
        <f t="shared" si="14"/>
        <v>1.152234430186988</v>
      </c>
      <c r="AI95" s="18">
        <f t="shared" si="14"/>
        <v>0.71746462071172012</v>
      </c>
      <c r="AJ95" s="18">
        <f t="shared" si="14"/>
        <v>0.68559353875920537</v>
      </c>
      <c r="AK95" s="18">
        <f t="shared" si="14"/>
        <v>0.60086363373994778</v>
      </c>
      <c r="AL95" s="18">
        <f t="shared" si="14"/>
        <v>0.64186950271799381</v>
      </c>
      <c r="AM95" s="18">
        <f t="shared" si="14"/>
        <v>0.54071344530283949</v>
      </c>
      <c r="AN95" s="18">
        <f t="shared" si="14"/>
        <v>0.41512099655952778</v>
      </c>
      <c r="AO95" s="18">
        <f t="shared" si="14"/>
        <v>0.31745593591732912</v>
      </c>
      <c r="AP95" s="18">
        <f t="shared" si="14"/>
        <v>0.43544460781791633</v>
      </c>
      <c r="AQ95" s="18">
        <f t="shared" si="14"/>
        <v>0.60682768694249256</v>
      </c>
      <c r="AR95" s="18">
        <f t="shared" si="14"/>
        <v>1.1284695826915769</v>
      </c>
      <c r="AS95" s="18">
        <f t="shared" si="14"/>
        <v>0.92161953046358269</v>
      </c>
      <c r="AT95" s="18">
        <f t="shared" si="14"/>
        <v>0.94731240580422627</v>
      </c>
      <c r="AU95" s="18">
        <f t="shared" si="14"/>
        <v>0.81370230516023256</v>
      </c>
      <c r="AV95" s="18">
        <f t="shared" si="14"/>
        <v>0.9311118287270358</v>
      </c>
      <c r="AW95" s="18">
        <f t="shared" si="14"/>
        <v>0.88957322186708698</v>
      </c>
      <c r="AX95" s="18">
        <f t="shared" si="14"/>
        <v>1.1405060150492299</v>
      </c>
      <c r="AY95" s="18">
        <f t="shared" si="14"/>
        <v>0.88741143684442969</v>
      </c>
      <c r="AZ95" s="18">
        <f t="shared" si="14"/>
        <v>0.77377475461636969</v>
      </c>
      <c r="BA95" s="18">
        <f t="shared" si="14"/>
        <v>0.69774270524951143</v>
      </c>
      <c r="BB95" s="18">
        <f t="shared" si="14"/>
        <v>0.59966370516599876</v>
      </c>
      <c r="BC95" s="18">
        <f t="shared" si="14"/>
        <v>0.63206939282976582</v>
      </c>
      <c r="BD95" s="18">
        <f t="shared" si="14"/>
        <v>0.48407539501852548</v>
      </c>
      <c r="BE95" s="18">
        <f t="shared" si="14"/>
        <v>0.5560372400044834</v>
      </c>
      <c r="BF95" s="18">
        <f t="shared" si="14"/>
        <v>0.39045857263773576</v>
      </c>
      <c r="BG95" s="18">
        <f t="shared" si="14"/>
        <v>0.32046684798820368</v>
      </c>
      <c r="BH95" s="18">
        <f t="shared" si="14"/>
        <v>0.27544293730046687</v>
      </c>
      <c r="BI95" s="18">
        <f t="shared" si="14"/>
        <v>0.28360279275473149</v>
      </c>
      <c r="BJ95" s="18">
        <f t="shared" si="14"/>
        <v>0.68594364399778263</v>
      </c>
      <c r="BK95" s="18">
        <f t="shared" si="14"/>
        <v>0.13385456332180076</v>
      </c>
      <c r="BL95" s="18">
        <f t="shared" si="14"/>
        <v>0.28336459336271735</v>
      </c>
      <c r="BM95" s="18">
        <f t="shared" si="14"/>
        <v>0.824756184437617</v>
      </c>
      <c r="BN95" s="18">
        <f t="shared" si="14"/>
        <v>0.14526598501276441</v>
      </c>
      <c r="BO95" s="18">
        <f t="shared" ref="BO95:BS95" si="15">CONFIDENCE(0.05,BO94,COUNT(BO53:BO92))</f>
        <v>0.17682340631953941</v>
      </c>
      <c r="BP95" s="18">
        <f t="shared" si="15"/>
        <v>0.39895438308999825</v>
      </c>
      <c r="BQ95" s="18">
        <f t="shared" si="15"/>
        <v>0.3403296026715889</v>
      </c>
      <c r="BR95" s="18">
        <f t="shared" si="15"/>
        <v>0.36020791848430572</v>
      </c>
      <c r="BS95" s="18">
        <f t="shared" si="15"/>
        <v>0.36047228815882959</v>
      </c>
    </row>
    <row r="96" spans="1:71">
      <c r="A96" s="21" t="s">
        <v>85</v>
      </c>
      <c r="B96" s="18" t="s">
        <v>14</v>
      </c>
      <c r="C96" s="18">
        <f t="shared" ref="C96:BN96" si="16">C93+C95</f>
        <v>2.2224541701695881</v>
      </c>
      <c r="D96" s="18">
        <f t="shared" si="16"/>
        <v>0.27921212828325376</v>
      </c>
      <c r="E96" s="18">
        <f t="shared" si="16"/>
        <v>41.6777759616417</v>
      </c>
      <c r="F96" s="18">
        <f t="shared" si="16"/>
        <v>0.26071947818301877</v>
      </c>
      <c r="G96" s="18">
        <f t="shared" si="16"/>
        <v>97.461112444159212</v>
      </c>
      <c r="H96" s="18">
        <f t="shared" si="16"/>
        <v>1.0144569170837192</v>
      </c>
      <c r="I96" s="18">
        <f t="shared" si="16"/>
        <v>27.361657294669211</v>
      </c>
      <c r="J96" s="18">
        <f t="shared" si="16"/>
        <v>12.913110597074088</v>
      </c>
      <c r="K96" s="18">
        <f t="shared" si="16"/>
        <v>12.845469237571823</v>
      </c>
      <c r="L96" s="18">
        <f t="shared" si="16"/>
        <v>25.189795122275218</v>
      </c>
      <c r="M96" s="18">
        <f t="shared" si="16"/>
        <v>11.480854081945159</v>
      </c>
      <c r="N96" s="18">
        <f t="shared" si="16"/>
        <v>11.751782048796878</v>
      </c>
      <c r="O96" s="18">
        <f t="shared" si="16"/>
        <v>11.658309855124136</v>
      </c>
      <c r="P96" s="18">
        <f t="shared" si="16"/>
        <v>10.441059372989349</v>
      </c>
      <c r="Q96" s="18">
        <f t="shared" si="16"/>
        <v>11.157660371544853</v>
      </c>
      <c r="R96" s="18">
        <f t="shared" si="16"/>
        <v>11.958619549250756</v>
      </c>
      <c r="S96" s="18">
        <f t="shared" si="16"/>
        <v>9.9241264592767937</v>
      </c>
      <c r="T96" s="18">
        <f t="shared" si="16"/>
        <v>10.3752859899783</v>
      </c>
      <c r="U96" s="18">
        <f t="shared" si="16"/>
        <v>9.7864550001505535</v>
      </c>
      <c r="V96" s="18">
        <f t="shared" si="16"/>
        <v>9.5750202935635826</v>
      </c>
      <c r="W96" s="18">
        <f t="shared" si="16"/>
        <v>1.5408872677675087</v>
      </c>
      <c r="X96" s="18">
        <f t="shared" si="16"/>
        <v>2.6618002279562605</v>
      </c>
      <c r="Y96" s="18">
        <f t="shared" si="16"/>
        <v>3.4344808943051564</v>
      </c>
      <c r="Z96" s="18">
        <f t="shared" si="16"/>
        <v>4.3788740836226854</v>
      </c>
      <c r="AA96" s="18">
        <f t="shared" si="16"/>
        <v>5.6187136864317342</v>
      </c>
      <c r="AB96" s="18">
        <f t="shared" si="16"/>
        <v>6.769970033832946</v>
      </c>
      <c r="AC96" s="18">
        <f t="shared" si="16"/>
        <v>8.7842176706994621</v>
      </c>
      <c r="AD96" s="18">
        <f t="shared" si="16"/>
        <v>9.6072134554422153</v>
      </c>
      <c r="AE96" s="18">
        <f t="shared" si="16"/>
        <v>12.845469237571823</v>
      </c>
      <c r="AF96" s="18">
        <f t="shared" si="16"/>
        <v>1.6340642983194367</v>
      </c>
      <c r="AG96" s="18">
        <f t="shared" si="16"/>
        <v>12.913110597074088</v>
      </c>
      <c r="AH96" s="18">
        <f t="shared" si="16"/>
        <v>11.127234430186988</v>
      </c>
      <c r="AI96" s="18">
        <f t="shared" si="16"/>
        <v>7.9174646207117201</v>
      </c>
      <c r="AJ96" s="18">
        <f t="shared" si="16"/>
        <v>7.5105935387592053</v>
      </c>
      <c r="AK96" s="18">
        <f t="shared" si="16"/>
        <v>5.725863633739948</v>
      </c>
      <c r="AL96" s="18">
        <f t="shared" si="16"/>
        <v>4.5418695027179936</v>
      </c>
      <c r="AM96" s="18">
        <f t="shared" si="16"/>
        <v>3.1157134453028394</v>
      </c>
      <c r="AN96" s="18">
        <f t="shared" si="16"/>
        <v>1.9901209965595277</v>
      </c>
      <c r="AO96" s="18">
        <f t="shared" si="16"/>
        <v>1.5924559359173291</v>
      </c>
      <c r="AP96" s="18">
        <f t="shared" si="16"/>
        <v>1.4604446078179163</v>
      </c>
      <c r="AQ96" s="18">
        <f t="shared" si="16"/>
        <v>2.9818276869424927</v>
      </c>
      <c r="AR96" s="18">
        <f t="shared" si="16"/>
        <v>6.3284695826915769</v>
      </c>
      <c r="AS96" s="18">
        <f t="shared" si="16"/>
        <v>8.4966195304635832</v>
      </c>
      <c r="AT96" s="18">
        <f t="shared" si="16"/>
        <v>8.772312405804227</v>
      </c>
      <c r="AU96" s="18">
        <f t="shared" si="16"/>
        <v>8.9887023051602331</v>
      </c>
      <c r="AV96" s="18">
        <f t="shared" si="16"/>
        <v>8.5811118287270354</v>
      </c>
      <c r="AW96" s="18">
        <f t="shared" si="16"/>
        <v>8.7895732218670872</v>
      </c>
      <c r="AX96" s="18">
        <f t="shared" si="16"/>
        <v>8.5655060150492304</v>
      </c>
      <c r="AY96" s="18">
        <f t="shared" si="16"/>
        <v>6.8874114368444292</v>
      </c>
      <c r="AZ96" s="18">
        <f t="shared" si="16"/>
        <v>5.3987747546163698</v>
      </c>
      <c r="BA96" s="18">
        <f t="shared" si="16"/>
        <v>4.6227427052495109</v>
      </c>
      <c r="BB96" s="18">
        <f t="shared" si="16"/>
        <v>3.7746637051659988</v>
      </c>
      <c r="BC96" s="18">
        <f t="shared" si="16"/>
        <v>3.8320693928297658</v>
      </c>
      <c r="BD96" s="18">
        <f t="shared" si="16"/>
        <v>3.0840753950185258</v>
      </c>
      <c r="BE96" s="18">
        <f t="shared" si="16"/>
        <v>2.8810372400044835</v>
      </c>
      <c r="BF96" s="18">
        <f t="shared" si="16"/>
        <v>2.1404585726377356</v>
      </c>
      <c r="BG96" s="18">
        <f t="shared" si="16"/>
        <v>1.3954668479882035</v>
      </c>
      <c r="BH96" s="18">
        <f t="shared" si="16"/>
        <v>1.1754429373004669</v>
      </c>
      <c r="BI96" s="18">
        <f t="shared" si="16"/>
        <v>1.0336027927547315</v>
      </c>
      <c r="BJ96" s="18">
        <f t="shared" si="16"/>
        <v>5.2109436439977834</v>
      </c>
      <c r="BK96" s="18">
        <f t="shared" si="16"/>
        <v>9.598854563321801</v>
      </c>
      <c r="BL96" s="18">
        <f t="shared" si="16"/>
        <v>8.3708645933627182</v>
      </c>
      <c r="BM96" s="18">
        <f t="shared" si="16"/>
        <v>7.3914228511042834</v>
      </c>
      <c r="BN96" s="18">
        <f t="shared" si="16"/>
        <v>-3.3630554399872352</v>
      </c>
      <c r="BO96" s="18">
        <f t="shared" ref="BO96:BS96" si="17">BO93+BO95</f>
        <v>-3.2573588186804603</v>
      </c>
      <c r="BP96" s="18">
        <f t="shared" si="17"/>
        <v>-2.3246857169100017</v>
      </c>
      <c r="BQ96" s="18">
        <f t="shared" si="17"/>
        <v>-1.6744844223284117</v>
      </c>
      <c r="BR96" s="18">
        <f t="shared" si="17"/>
        <v>-1.3088212815156945</v>
      </c>
      <c r="BS96" s="18">
        <f t="shared" si="17"/>
        <v>-1.1725078368411703</v>
      </c>
    </row>
    <row r="97" spans="1:71">
      <c r="A97" s="21" t="s">
        <v>86</v>
      </c>
      <c r="B97" s="18" t="s">
        <v>14</v>
      </c>
      <c r="C97" s="18">
        <f t="shared" ref="C97:BN97" si="18">C93-C95</f>
        <v>1.2442308298304128</v>
      </c>
      <c r="D97" s="18">
        <f t="shared" si="18"/>
        <v>0.25844287171674624</v>
      </c>
      <c r="E97" s="18">
        <f t="shared" si="18"/>
        <v>39.029219038358292</v>
      </c>
      <c r="F97" s="18">
        <f t="shared" si="18"/>
        <v>0.23999052181698136</v>
      </c>
      <c r="G97" s="18">
        <f t="shared" si="18"/>
        <v>92.334807555840754</v>
      </c>
      <c r="H97" s="18">
        <f t="shared" si="18"/>
        <v>0.85362308291628086</v>
      </c>
      <c r="I97" s="18">
        <f t="shared" si="18"/>
        <v>21.33784270533079</v>
      </c>
      <c r="J97" s="18">
        <f t="shared" si="18"/>
        <v>10.236889402925911</v>
      </c>
      <c r="K97" s="18">
        <f t="shared" si="18"/>
        <v>10.154530762428177</v>
      </c>
      <c r="L97" s="18">
        <f t="shared" si="18"/>
        <v>20.960204877724781</v>
      </c>
      <c r="M97" s="18">
        <f t="shared" si="18"/>
        <v>9.6691459180548396</v>
      </c>
      <c r="N97" s="18">
        <f t="shared" si="18"/>
        <v>10.398217951203121</v>
      </c>
      <c r="O97" s="18">
        <f t="shared" si="18"/>
        <v>9.8916901448758647</v>
      </c>
      <c r="P97" s="18">
        <f t="shared" si="18"/>
        <v>8.8089406270106512</v>
      </c>
      <c r="Q97" s="18">
        <f t="shared" si="18"/>
        <v>9.4923396284551451</v>
      </c>
      <c r="R97" s="18">
        <f t="shared" si="18"/>
        <v>9.9913804507492436</v>
      </c>
      <c r="S97" s="18">
        <f t="shared" si="18"/>
        <v>8.4758735407232049</v>
      </c>
      <c r="T97" s="18">
        <f t="shared" si="18"/>
        <v>8.9247140100217006</v>
      </c>
      <c r="U97" s="18">
        <f t="shared" si="18"/>
        <v>8.3135449998494479</v>
      </c>
      <c r="V97" s="18">
        <f t="shared" si="18"/>
        <v>7.9249797064364174</v>
      </c>
      <c r="W97" s="18">
        <f t="shared" si="18"/>
        <v>0.85911273223249118</v>
      </c>
      <c r="X97" s="18">
        <f t="shared" si="18"/>
        <v>1.6381997720437391</v>
      </c>
      <c r="Y97" s="18">
        <f t="shared" si="18"/>
        <v>2.3155191056948436</v>
      </c>
      <c r="Z97" s="18">
        <f t="shared" si="18"/>
        <v>3.2711259163773145</v>
      </c>
      <c r="AA97" s="18">
        <f t="shared" si="18"/>
        <v>4.1312863135682658</v>
      </c>
      <c r="AB97" s="18">
        <f t="shared" si="18"/>
        <v>5.3300299661670536</v>
      </c>
      <c r="AC97" s="18">
        <f t="shared" si="18"/>
        <v>6.7157823293005388</v>
      </c>
      <c r="AD97" s="18">
        <f t="shared" si="18"/>
        <v>7.5427865445577833</v>
      </c>
      <c r="AE97" s="18">
        <f t="shared" si="18"/>
        <v>10.154530762428177</v>
      </c>
      <c r="AF97" s="18">
        <f t="shared" si="18"/>
        <v>0.71593570168056342</v>
      </c>
      <c r="AG97" s="18">
        <f t="shared" si="18"/>
        <v>10.236889402925911</v>
      </c>
      <c r="AH97" s="18">
        <f t="shared" si="18"/>
        <v>8.8227655698130114</v>
      </c>
      <c r="AI97" s="18">
        <f t="shared" si="18"/>
        <v>6.4825353792882803</v>
      </c>
      <c r="AJ97" s="18">
        <f t="shared" si="18"/>
        <v>6.139406461240795</v>
      </c>
      <c r="AK97" s="18">
        <f t="shared" si="18"/>
        <v>4.524136366260052</v>
      </c>
      <c r="AL97" s="18">
        <f t="shared" si="18"/>
        <v>3.2581304972820062</v>
      </c>
      <c r="AM97" s="18">
        <f t="shared" si="18"/>
        <v>2.0342865546971609</v>
      </c>
      <c r="AN97" s="18">
        <f t="shared" si="18"/>
        <v>1.1598790034404722</v>
      </c>
      <c r="AO97" s="18">
        <f t="shared" si="18"/>
        <v>0.95754406408267079</v>
      </c>
      <c r="AP97" s="18">
        <f t="shared" si="18"/>
        <v>0.58955539218208353</v>
      </c>
      <c r="AQ97" s="18">
        <f t="shared" si="18"/>
        <v>1.7681723130575073</v>
      </c>
      <c r="AR97" s="18">
        <f t="shared" si="18"/>
        <v>4.0715304173084235</v>
      </c>
      <c r="AS97" s="18">
        <f t="shared" si="18"/>
        <v>6.6533804695364172</v>
      </c>
      <c r="AT97" s="18">
        <f t="shared" si="18"/>
        <v>6.8776875941957742</v>
      </c>
      <c r="AU97" s="18">
        <f t="shared" si="18"/>
        <v>7.3612976948397684</v>
      </c>
      <c r="AV97" s="18">
        <f t="shared" si="18"/>
        <v>6.7188881712729644</v>
      </c>
      <c r="AW97" s="18">
        <f t="shared" si="18"/>
        <v>7.0104267781329135</v>
      </c>
      <c r="AX97" s="18">
        <f t="shared" si="18"/>
        <v>6.2844939849507702</v>
      </c>
      <c r="AY97" s="18">
        <f t="shared" si="18"/>
        <v>5.1125885631555708</v>
      </c>
      <c r="AZ97" s="18">
        <f t="shared" si="18"/>
        <v>3.8512252453836302</v>
      </c>
      <c r="BA97" s="18">
        <f t="shared" si="18"/>
        <v>3.2272572947504883</v>
      </c>
      <c r="BB97" s="18">
        <f t="shared" si="18"/>
        <v>2.5753362948340008</v>
      </c>
      <c r="BC97" s="18">
        <f t="shared" si="18"/>
        <v>2.5679306071702346</v>
      </c>
      <c r="BD97" s="18">
        <f t="shared" si="18"/>
        <v>2.1159246049814744</v>
      </c>
      <c r="BE97" s="18">
        <f t="shared" si="18"/>
        <v>1.7689627599955169</v>
      </c>
      <c r="BF97" s="18">
        <f t="shared" si="18"/>
        <v>1.3595414273622644</v>
      </c>
      <c r="BG97" s="18">
        <f t="shared" si="18"/>
        <v>0.75453315201179627</v>
      </c>
      <c r="BH97" s="18">
        <f t="shared" si="18"/>
        <v>0.62455706269953315</v>
      </c>
      <c r="BI97" s="18">
        <f t="shared" si="18"/>
        <v>0.46639720724526851</v>
      </c>
      <c r="BJ97" s="18">
        <f t="shared" si="18"/>
        <v>3.8390563560022177</v>
      </c>
      <c r="BK97" s="18">
        <f t="shared" si="18"/>
        <v>9.3311454366781987</v>
      </c>
      <c r="BL97" s="18">
        <f t="shared" si="18"/>
        <v>7.8041354066372826</v>
      </c>
      <c r="BM97" s="18">
        <f t="shared" si="18"/>
        <v>5.7419104822290494</v>
      </c>
      <c r="BN97" s="18">
        <f t="shared" si="18"/>
        <v>-3.6535874100127641</v>
      </c>
      <c r="BO97" s="18">
        <f t="shared" ref="BO97:BS97" si="19">BO93-BO95</f>
        <v>-3.6110056313195393</v>
      </c>
      <c r="BP97" s="18">
        <f t="shared" si="19"/>
        <v>-3.1225944830899981</v>
      </c>
      <c r="BQ97" s="18">
        <f t="shared" si="19"/>
        <v>-2.3551436276715894</v>
      </c>
      <c r="BR97" s="18">
        <f t="shared" si="19"/>
        <v>-2.0292371184843061</v>
      </c>
      <c r="BS97" s="18">
        <f t="shared" si="19"/>
        <v>-1.8934524131588295</v>
      </c>
    </row>
  </sheetData>
  <mergeCells count="28">
    <mergeCell ref="H51:H52"/>
    <mergeCell ref="I51:I52"/>
    <mergeCell ref="AP51:BM51"/>
    <mergeCell ref="AP2:BM2"/>
    <mergeCell ref="J2:L2"/>
    <mergeCell ref="M2:V2"/>
    <mergeCell ref="W2:AO2"/>
    <mergeCell ref="F51:F52"/>
    <mergeCell ref="G2:G3"/>
    <mergeCell ref="H2:H3"/>
    <mergeCell ref="I2:I3"/>
    <mergeCell ref="A2:A3"/>
    <mergeCell ref="B2:B3"/>
    <mergeCell ref="C2:C3"/>
    <mergeCell ref="D2:D3"/>
    <mergeCell ref="E2:E3"/>
    <mergeCell ref="F2:F3"/>
    <mergeCell ref="A51:A52"/>
    <mergeCell ref="B51:B52"/>
    <mergeCell ref="C51:C52"/>
    <mergeCell ref="D51:D52"/>
    <mergeCell ref="E51:E52"/>
    <mergeCell ref="G51:G52"/>
    <mergeCell ref="BN2:BS2"/>
    <mergeCell ref="J51:L51"/>
    <mergeCell ref="M51:V51"/>
    <mergeCell ref="W51:AO51"/>
    <mergeCell ref="BN51:BS51"/>
  </mergeCells>
  <phoneticPr fontId="4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Participant_Information</vt:lpstr>
      <vt:lpstr>Joint_All</vt:lpstr>
      <vt:lpstr>Joint_Only</vt:lpstr>
      <vt:lpstr>Joint_100</vt:lpstr>
      <vt:lpstr>Individual</vt:lpstr>
      <vt:lpstr>Participant_in_Joint_Sequence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Maehara</dc:creator>
  <cp:lastModifiedBy>Yukio Maehara</cp:lastModifiedBy>
  <dcterms:created xsi:type="dcterms:W3CDTF">2016-05-17T00:46:02Z</dcterms:created>
  <dcterms:modified xsi:type="dcterms:W3CDTF">2017-10-31T05:21:01Z</dcterms:modified>
</cp:coreProperties>
</file>