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ynnp\Box Sync\docs\Research\Glacial methane manuscript\Archived data\"/>
    </mc:Choice>
  </mc:AlternateContent>
  <bookViews>
    <workbookView xWindow="480" yWindow="960" windowWidth="25035" windowHeight="13815" firstSheet="3" activeTab="5"/>
  </bookViews>
  <sheets>
    <sheet name="Field Data 2013" sheetId="1" r:id="rId1"/>
    <sheet name="Field Data 2014" sheetId="2" r:id="rId2"/>
    <sheet name="Field Data 2017" sheetId="3" r:id="rId3"/>
    <sheet name="Methanogenesis incubations" sheetId="4" r:id="rId4"/>
    <sheet name="Methanotrophy incubations" sheetId="5" r:id="rId5"/>
    <sheet name="Static field chambers" sheetId="6" r:id="rId6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6" l="1"/>
  <c r="H120" i="6"/>
  <c r="G120" i="6"/>
  <c r="I119" i="6"/>
  <c r="H119" i="6"/>
  <c r="G119" i="6"/>
  <c r="I117" i="6"/>
  <c r="H117" i="6"/>
  <c r="G117" i="6"/>
  <c r="I116" i="6"/>
  <c r="H116" i="6"/>
  <c r="G116" i="6"/>
  <c r="I115" i="6"/>
  <c r="H115" i="6"/>
  <c r="G115" i="6"/>
  <c r="I114" i="6"/>
  <c r="H114" i="6"/>
  <c r="G114" i="6"/>
  <c r="I113" i="6"/>
  <c r="H113" i="6"/>
  <c r="G113" i="6"/>
  <c r="I112" i="6"/>
  <c r="H112" i="6"/>
  <c r="G112" i="6"/>
  <c r="I111" i="6"/>
  <c r="H111" i="6"/>
  <c r="G111" i="6"/>
  <c r="I110" i="6"/>
  <c r="H110" i="6"/>
  <c r="G110" i="6"/>
  <c r="I109" i="6"/>
  <c r="H109" i="6"/>
  <c r="G109" i="6"/>
  <c r="I108" i="6"/>
  <c r="H108" i="6"/>
  <c r="G108" i="6"/>
  <c r="I107" i="6"/>
  <c r="H107" i="6"/>
  <c r="G107" i="6"/>
  <c r="I106" i="6"/>
  <c r="H106" i="6"/>
  <c r="G106" i="6"/>
  <c r="I105" i="6"/>
  <c r="H105" i="6"/>
  <c r="G105" i="6"/>
  <c r="I104" i="6"/>
  <c r="H104" i="6"/>
  <c r="G104" i="6"/>
  <c r="I103" i="6"/>
  <c r="H103" i="6"/>
  <c r="G103" i="6"/>
  <c r="I102" i="6"/>
  <c r="H102" i="6"/>
  <c r="G102" i="6"/>
  <c r="I101" i="6"/>
  <c r="H101" i="6"/>
  <c r="G101" i="6"/>
  <c r="I100" i="6"/>
  <c r="H100" i="6"/>
  <c r="G100" i="6"/>
</calcChain>
</file>

<file path=xl/sharedStrings.xml><?xml version="1.0" encoding="utf-8"?>
<sst xmlns="http://schemas.openxmlformats.org/spreadsheetml/2006/main" count="614" uniqueCount="118">
  <si>
    <t>Julian Day number</t>
  </si>
  <si>
    <t>CH4 (ppm aq)</t>
  </si>
  <si>
    <t>D</t>
  </si>
  <si>
    <t>Year</t>
  </si>
  <si>
    <t>Site</t>
  </si>
  <si>
    <t>meltwater outlet Jökulsá á Sólheimasandi</t>
  </si>
  <si>
    <t>n.d</t>
  </si>
  <si>
    <t>Proglacial lake East (upper)</t>
  </si>
  <si>
    <t>Proglacial lake East (lower)</t>
  </si>
  <si>
    <t>Proglacial lake West (upper)</t>
  </si>
  <si>
    <t>Proglacial lake East (exit)</t>
  </si>
  <si>
    <t>Proglacial lake West (lower)</t>
  </si>
  <si>
    <t>Subglacial upwelling</t>
  </si>
  <si>
    <t>Streams of external catchment origin (Fjallgilsa)</t>
  </si>
  <si>
    <t>Streams of external catchment origin (Jokulsargil)</t>
  </si>
  <si>
    <t>Supraglacial</t>
  </si>
  <si>
    <t>Supraglacaial</t>
  </si>
  <si>
    <t>Proglacial lake East (middle)</t>
  </si>
  <si>
    <t>Proglacial lake East (middle) rpt</t>
  </si>
  <si>
    <t>Proglacial lake East (exit) rpt</t>
  </si>
  <si>
    <t>Proglacial lake West (exit)</t>
  </si>
  <si>
    <t>Proglacial lake West (exit) rpt</t>
  </si>
  <si>
    <t>Catchment outlet (Bridge)</t>
  </si>
  <si>
    <t>Subglacial upwelling (1)</t>
  </si>
  <si>
    <t>Subglacial upwelling (2)</t>
  </si>
  <si>
    <t>meltwater outlet Jökulsá á Sólheimasandi rpt</t>
  </si>
  <si>
    <t>Ice margin (1)</t>
  </si>
  <si>
    <t>Ice margin (2)</t>
  </si>
  <si>
    <t>Ice margin (3)</t>
  </si>
  <si>
    <t>Ice margin (4)</t>
  </si>
  <si>
    <t>Ice margin (5)</t>
  </si>
  <si>
    <t>Ice marginal (6)</t>
  </si>
  <si>
    <t>Ice marginal (7)</t>
  </si>
  <si>
    <t>Ice marginal (8)</t>
  </si>
  <si>
    <t>Ice marginal (9)</t>
  </si>
  <si>
    <t>Sample description</t>
  </si>
  <si>
    <t>Time since closure (days)</t>
  </si>
  <si>
    <t>CH4 (average ppm)</t>
  </si>
  <si>
    <t xml:space="preserve">n = </t>
  </si>
  <si>
    <t>Wheaton A</t>
  </si>
  <si>
    <t>Wheaton B</t>
  </si>
  <si>
    <t>Wheaton C</t>
  </si>
  <si>
    <t>Wheaton control</t>
  </si>
  <si>
    <t>Time interval</t>
  </si>
  <si>
    <t>Hours since closure</t>
  </si>
  <si>
    <t>Wheaton 1</t>
  </si>
  <si>
    <t>1st time interval</t>
  </si>
  <si>
    <t>2nd time interval</t>
  </si>
  <si>
    <t>3rd time interval</t>
  </si>
  <si>
    <t>4th time interval</t>
  </si>
  <si>
    <t>5th time interval</t>
  </si>
  <si>
    <t>6th time interval</t>
  </si>
  <si>
    <t>7th time interval</t>
  </si>
  <si>
    <t>8th time interval</t>
  </si>
  <si>
    <t>Wheaton 2</t>
  </si>
  <si>
    <t>Wheaton 3</t>
  </si>
  <si>
    <t>Control</t>
  </si>
  <si>
    <t>Headspace CH4 (average ppm)</t>
  </si>
  <si>
    <t>Julian Day Number</t>
  </si>
  <si>
    <t>Chamber headspace volume</t>
  </si>
  <si>
    <t>Time since t0 (mins)</t>
  </si>
  <si>
    <t>t0</t>
  </si>
  <si>
    <t>t1</t>
  </si>
  <si>
    <t>t2</t>
  </si>
  <si>
    <t>t3</t>
  </si>
  <si>
    <t>CH4 PPM</t>
  </si>
  <si>
    <t>Replicate</t>
  </si>
  <si>
    <t>190 E1</t>
  </si>
  <si>
    <t>195 E1</t>
  </si>
  <si>
    <t>196 E1B</t>
  </si>
  <si>
    <t>190 E2</t>
  </si>
  <si>
    <t>195 E2</t>
  </si>
  <si>
    <t>196 E3B</t>
  </si>
  <si>
    <t>198 E3D</t>
  </si>
  <si>
    <t>187 E4</t>
  </si>
  <si>
    <t>190 E4</t>
  </si>
  <si>
    <t>192 E4</t>
  </si>
  <si>
    <t>195 E4</t>
  </si>
  <si>
    <t>192 E4B</t>
  </si>
  <si>
    <t>195 E4B</t>
  </si>
  <si>
    <t>192 E4C</t>
  </si>
  <si>
    <t>195 E4C</t>
  </si>
  <si>
    <t>192 E4D</t>
  </si>
  <si>
    <t>198 E5</t>
  </si>
  <si>
    <t>203 FS</t>
  </si>
  <si>
    <t>136 ESA</t>
  </si>
  <si>
    <t>137 ESB</t>
  </si>
  <si>
    <t>138 ESC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</si>
  <si>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</si>
  <si>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</si>
  <si>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</si>
  <si>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</si>
  <si>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</si>
  <si>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</si>
  <si>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</si>
  <si>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</si>
  <si>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</si>
  <si>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</si>
  <si>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Average</t>
  </si>
  <si>
    <t>µM CH4 m-2 day-1</t>
  </si>
  <si>
    <t>S1</t>
  </si>
  <si>
    <t>S2</t>
  </si>
  <si>
    <t>S3</t>
  </si>
  <si>
    <t>Min</t>
  </si>
  <si>
    <t>Max</t>
  </si>
  <si>
    <t>Standard Deviation</t>
  </si>
  <si>
    <t>n=</t>
  </si>
  <si>
    <t>Summary data used in supplementary table S1</t>
  </si>
  <si>
    <r>
      <t>FLUX                          mg CH</t>
    </r>
    <r>
      <rPr>
        <b/>
        <vertAlign val="sub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m</t>
    </r>
    <r>
      <rPr>
        <b/>
        <vertAlign val="superscript"/>
        <sz val="10"/>
        <color theme="1"/>
        <rFont val="Arial"/>
        <family val="2"/>
      </rPr>
      <t>-2</t>
    </r>
    <r>
      <rPr>
        <b/>
        <sz val="10"/>
        <color theme="1"/>
        <rFont val="Arial"/>
        <family val="2"/>
      </rPr>
      <t xml:space="preserve"> hr</t>
    </r>
    <r>
      <rPr>
        <b/>
        <vertAlign val="superscript"/>
        <sz val="10"/>
        <color theme="1"/>
        <rFont val="Arial"/>
        <family val="2"/>
      </rPr>
      <t>-1</t>
    </r>
  </si>
  <si>
    <r>
      <t>δ</t>
    </r>
    <r>
      <rPr>
        <b/>
        <vertAlign val="superscript"/>
        <sz val="12"/>
        <color theme="1"/>
        <rFont val="Calibri"/>
        <family val="2"/>
      </rPr>
      <t>13</t>
    </r>
    <r>
      <rPr>
        <b/>
        <sz val="12"/>
        <color theme="1"/>
        <rFont val="Calibri"/>
        <family val="2"/>
      </rPr>
      <t>C</t>
    </r>
    <r>
      <rPr>
        <b/>
        <vertAlign val="subscript"/>
        <sz val="12"/>
        <color theme="1"/>
        <rFont val="Calibri"/>
        <family val="2"/>
      </rPr>
      <t>CH4</t>
    </r>
  </si>
  <si>
    <r>
      <rPr>
        <b/>
        <sz val="12"/>
        <color theme="1"/>
        <rFont val="Calibri"/>
        <family val="2"/>
      </rPr>
      <t>δ</t>
    </r>
    <r>
      <rPr>
        <b/>
        <sz val="12"/>
        <color theme="1"/>
        <rFont val="Calibri"/>
        <family val="2"/>
        <scheme val="minor"/>
      </rPr>
      <t>D</t>
    </r>
    <r>
      <rPr>
        <b/>
        <vertAlign val="subscript"/>
        <sz val="12"/>
        <color theme="1"/>
        <rFont val="Calibri"/>
        <family val="2"/>
        <scheme val="minor"/>
      </rPr>
      <t>CH4</t>
    </r>
  </si>
  <si>
    <t>Field code</t>
  </si>
  <si>
    <t>10g of fresh weight sediment slurried with de-ionised water. Headspace flushed with nitrogen gas.</t>
  </si>
  <si>
    <t>Incubation chamber</t>
  </si>
  <si>
    <t>10g of fresh weight sediment slurried with de-ionised water. Headspace flushed with synthetic air and methane concentration adjusted to 150 ppm.</t>
  </si>
  <si>
    <t>Headspace flushed with synthetic air and methane concentration adjusted to 150 ppm.</t>
  </si>
  <si>
    <t>Headspace flushed with nitrogen gas.</t>
  </si>
  <si>
    <t>Static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</si>
</sst>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00"/>
    <numFmt numFmtId="166" formatCode="0.0"/>
    <numFmt numFmtId="167" formatCode="0.00000000"/>
    <numFmt numFmtId="168" formatCode="0.0000000000"/>
  </numFmts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 (Body)_x0000_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b/>
      <vertAlign val="sub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 vertical="center" wrapText="1"/>
    </xf>
    <xf numFmtId="2" fontId="0" fillId="0" borderId="0" xfId="0" applyNumberFormat="1"/>
    <xf numFmtId="0" fontId="6" fillId="0" borderId="0" xfId="0" applyFont="1"/>
    <xf numFmtId="167" fontId="0" fillId="0" borderId="0" xfId="0" applyNumberFormat="1"/>
    <xf numFmtId="0" fontId="0" fillId="0" borderId="0" xfId="0" applyFill="1"/>
    <xf numFmtId="0" fontId="0" fillId="0" borderId="0" xfId="0" applyFill="1" applyBorder="1"/>
    <xf numFmtId="166" fontId="7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/>
    <xf numFmtId="0" fontId="0" fillId="0" borderId="0" xfId="0" applyFont="1"/>
    <xf numFmtId="166" fontId="9" fillId="0" borderId="0" xfId="1" applyNumberFormat="1" applyFont="1" applyAlignment="1">
      <alignment horizontal="center" wrapText="1"/>
    </xf>
    <xf numFmtId="166" fontId="10" fillId="0" borderId="0" xfId="1" applyNumberFormat="1" applyFont="1" applyAlignment="1">
      <alignment horizontal="center" wrapText="1"/>
    </xf>
    <xf numFmtId="166" fontId="9" fillId="0" borderId="0" xfId="1" applyNumberFormat="1" applyFont="1" applyAlignment="1">
      <alignment horizontal="center"/>
    </xf>
    <xf numFmtId="2" fontId="0" fillId="0" borderId="0" xfId="0" applyNumberFormat="1" applyFont="1"/>
    <xf numFmtId="168" fontId="0" fillId="0" borderId="0" xfId="0" applyNumberFormat="1" applyFont="1"/>
    <xf numFmtId="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Fill="1" applyAlignment="1">
      <alignment horizontal="right" vertical="center" wrapText="1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165" fontId="0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Border="1" applyAlignment="1">
      <alignment horizontal="center"/>
    </xf>
    <xf numFmtId="1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1" applyNumberFormat="1" applyFont="1" applyAlignment="1">
      <alignment horizontal="right"/>
    </xf>
    <xf numFmtId="164" fontId="10" fillId="0" borderId="0" xfId="1" applyNumberFormat="1" applyFont="1" applyFill="1" applyAlignment="1">
      <alignment horizontal="center" wrapText="1"/>
    </xf>
    <xf numFmtId="168" fontId="10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165" fontId="0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66" fontId="13" fillId="0" borderId="0" xfId="1" applyNumberFormat="1" applyFont="1" applyAlignment="1">
      <alignment horizontal="right"/>
    </xf>
    <xf numFmtId="1" fontId="13" fillId="0" borderId="0" xfId="1" applyNumberFormat="1" applyFont="1" applyAlignment="1">
      <alignment horizontal="right"/>
    </xf>
    <xf numFmtId="0" fontId="13" fillId="0" borderId="0" xfId="0" applyFont="1"/>
    <xf numFmtId="1" fontId="13" fillId="0" borderId="0" xfId="1" applyNumberFormat="1" applyFont="1" applyFill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66" fontId="10" fillId="0" borderId="0" xfId="1" applyNumberFormat="1" applyFont="1" applyAlignment="1">
      <alignment horizontal="center" wrapText="1"/>
    </xf>
    <xf numFmtId="166" fontId="10" fillId="0" borderId="0" xfId="1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5" fontId="13" fillId="0" borderId="0" xfId="0" applyNumberFormat="1" applyFont="1"/>
  </cellXfs>
  <cellStyles count="2">
    <cellStyle name="Normal" xfId="0" builtinId="0"/>
    <cellStyle name="Normal_FluxTempl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80" zoomScaleNormal="80" workbookViewId="0">
      <selection activeCell="M15" sqref="M15"/>
    </sheetView>
  </sheetViews>
  <sheetFormatPr defaultColWidth="11" defaultRowHeight="15.75"/>
  <cols>
    <col min="2" max="2" width="18.375" customWidth="1"/>
    <col min="3" max="3" width="44.5" bestFit="1" customWidth="1"/>
    <col min="4" max="4" width="12.375" bestFit="1" customWidth="1"/>
  </cols>
  <sheetData>
    <row r="1" spans="1:7" ht="19.5">
      <c r="A1" s="13" t="s">
        <v>3</v>
      </c>
      <c r="B1" s="13" t="s">
        <v>0</v>
      </c>
      <c r="C1" s="13" t="s">
        <v>4</v>
      </c>
      <c r="D1" s="13" t="s">
        <v>1</v>
      </c>
      <c r="E1" s="32" t="s">
        <v>109</v>
      </c>
      <c r="F1" s="13" t="s">
        <v>110</v>
      </c>
    </row>
    <row r="2" spans="1:7">
      <c r="A2">
        <v>2013</v>
      </c>
      <c r="B2">
        <v>192</v>
      </c>
      <c r="C2" t="s">
        <v>15</v>
      </c>
      <c r="D2" s="20">
        <v>0.12474749297414564</v>
      </c>
      <c r="E2" s="21" t="s">
        <v>6</v>
      </c>
      <c r="F2" s="21" t="s">
        <v>6</v>
      </c>
    </row>
    <row r="3" spans="1:7">
      <c r="B3">
        <v>202</v>
      </c>
      <c r="C3" t="s">
        <v>15</v>
      </c>
      <c r="D3" s="20">
        <v>0.15077030026322616</v>
      </c>
      <c r="E3" s="21" t="s">
        <v>6</v>
      </c>
      <c r="F3" s="21" t="s">
        <v>6</v>
      </c>
      <c r="G3" s="4"/>
    </row>
    <row r="4" spans="1:7">
      <c r="D4" s="20"/>
      <c r="E4" s="22"/>
      <c r="F4" s="21"/>
    </row>
    <row r="5" spans="1:7">
      <c r="B5">
        <v>185</v>
      </c>
      <c r="C5" s="2" t="s">
        <v>5</v>
      </c>
      <c r="D5" s="20">
        <v>17.285587014304642</v>
      </c>
      <c r="E5" s="21" t="s">
        <v>6</v>
      </c>
      <c r="F5" s="21" t="s">
        <v>6</v>
      </c>
      <c r="G5" s="3"/>
    </row>
    <row r="6" spans="1:7">
      <c r="B6">
        <v>186</v>
      </c>
      <c r="C6" s="2" t="s">
        <v>5</v>
      </c>
      <c r="D6" s="20">
        <v>20.777217221256521</v>
      </c>
      <c r="E6" s="21" t="s">
        <v>6</v>
      </c>
      <c r="F6" s="21" t="s">
        <v>6</v>
      </c>
      <c r="G6" s="3"/>
    </row>
    <row r="7" spans="1:7">
      <c r="B7">
        <v>189</v>
      </c>
      <c r="C7" s="2" t="s">
        <v>5</v>
      </c>
      <c r="D7" s="20">
        <v>5.9479654091942047</v>
      </c>
      <c r="E7" s="23">
        <v>-56.32</v>
      </c>
      <c r="F7" s="21" t="s">
        <v>6</v>
      </c>
      <c r="G7" s="3"/>
    </row>
    <row r="8" spans="1:7">
      <c r="B8">
        <v>190</v>
      </c>
      <c r="C8" s="2" t="s">
        <v>5</v>
      </c>
      <c r="D8" s="20">
        <v>19.580734103039582</v>
      </c>
      <c r="E8" s="23">
        <v>-56.16</v>
      </c>
      <c r="F8" s="21" t="s">
        <v>6</v>
      </c>
      <c r="G8" s="3"/>
    </row>
    <row r="9" spans="1:7">
      <c r="B9">
        <v>191</v>
      </c>
      <c r="C9" s="2" t="s">
        <v>5</v>
      </c>
      <c r="D9" s="20">
        <v>20.784747424281573</v>
      </c>
      <c r="E9" s="23">
        <v>-56.03</v>
      </c>
      <c r="F9" s="21" t="s">
        <v>6</v>
      </c>
    </row>
    <row r="10" spans="1:7">
      <c r="B10">
        <v>195</v>
      </c>
      <c r="C10" s="2" t="s">
        <v>5</v>
      </c>
      <c r="D10" s="20">
        <v>16.305673607967989</v>
      </c>
      <c r="E10" s="23">
        <v>-57.12</v>
      </c>
      <c r="F10" s="21" t="s">
        <v>6</v>
      </c>
    </row>
    <row r="11" spans="1:7">
      <c r="B11">
        <v>197</v>
      </c>
      <c r="C11" s="2" t="s">
        <v>5</v>
      </c>
      <c r="D11" s="20">
        <v>13.385557563760825</v>
      </c>
      <c r="E11" s="21" t="s">
        <v>6</v>
      </c>
      <c r="F11" s="21" t="s">
        <v>6</v>
      </c>
    </row>
    <row r="12" spans="1:7">
      <c r="B12">
        <v>200</v>
      </c>
      <c r="C12" s="2" t="s">
        <v>5</v>
      </c>
      <c r="D12" s="20">
        <v>7.1488147898314871</v>
      </c>
      <c r="E12" s="21" t="s">
        <v>6</v>
      </c>
      <c r="F12" s="21" t="s">
        <v>6</v>
      </c>
    </row>
    <row r="13" spans="1:7">
      <c r="D13" s="20"/>
      <c r="E13" s="21"/>
      <c r="F13" s="21"/>
    </row>
    <row r="14" spans="1:7">
      <c r="B14">
        <v>185</v>
      </c>
      <c r="C14" s="2" t="s">
        <v>7</v>
      </c>
      <c r="D14" s="20">
        <v>0.80064615822310425</v>
      </c>
      <c r="E14" s="21" t="s">
        <v>6</v>
      </c>
      <c r="F14" s="21" t="s">
        <v>6</v>
      </c>
    </row>
    <row r="15" spans="1:7">
      <c r="B15">
        <v>189</v>
      </c>
      <c r="C15" s="2" t="s">
        <v>7</v>
      </c>
      <c r="D15" s="20">
        <v>18.138513943335152</v>
      </c>
      <c r="E15" s="21">
        <v>-53.18</v>
      </c>
      <c r="F15" s="21" t="s">
        <v>6</v>
      </c>
    </row>
    <row r="16" spans="1:7">
      <c r="B16">
        <v>190</v>
      </c>
      <c r="C16" s="2" t="s">
        <v>7</v>
      </c>
      <c r="D16" s="20">
        <v>3.6147041799343276</v>
      </c>
      <c r="E16" s="21">
        <v>-52.39</v>
      </c>
      <c r="F16" s="21" t="s">
        <v>6</v>
      </c>
    </row>
    <row r="17" spans="2:7">
      <c r="B17">
        <v>195</v>
      </c>
      <c r="C17" s="2" t="s">
        <v>7</v>
      </c>
      <c r="D17" s="20">
        <v>2.4811375176858257</v>
      </c>
      <c r="E17" s="21">
        <v>-47.58</v>
      </c>
      <c r="F17" s="21" t="s">
        <v>6</v>
      </c>
    </row>
    <row r="18" spans="2:7">
      <c r="B18">
        <v>200</v>
      </c>
      <c r="C18" s="2" t="s">
        <v>7</v>
      </c>
      <c r="D18" s="20">
        <v>4.4730382883472215</v>
      </c>
      <c r="E18" s="21">
        <v>-52.28</v>
      </c>
      <c r="F18" s="21" t="s">
        <v>6</v>
      </c>
    </row>
    <row r="19" spans="2:7">
      <c r="B19">
        <v>185</v>
      </c>
      <c r="C19" s="2" t="s">
        <v>8</v>
      </c>
      <c r="D19" s="20">
        <v>16.533150163616622</v>
      </c>
      <c r="E19" s="21" t="s">
        <v>6</v>
      </c>
      <c r="F19" s="21" t="s">
        <v>6</v>
      </c>
    </row>
    <row r="20" spans="2:7">
      <c r="B20">
        <v>189</v>
      </c>
      <c r="C20" s="2" t="s">
        <v>8</v>
      </c>
      <c r="D20" s="20">
        <v>5.1278874996049382</v>
      </c>
      <c r="E20" s="23">
        <v>-54.09</v>
      </c>
      <c r="F20" s="21" t="s">
        <v>6</v>
      </c>
    </row>
    <row r="21" spans="2:7">
      <c r="B21">
        <v>190</v>
      </c>
      <c r="C21" s="2" t="s">
        <v>8</v>
      </c>
      <c r="D21" s="20">
        <v>13.302772831170829</v>
      </c>
      <c r="E21" s="23">
        <v>-57.13</v>
      </c>
      <c r="F21" s="21" t="s">
        <v>6</v>
      </c>
    </row>
    <row r="22" spans="2:7">
      <c r="B22">
        <v>195</v>
      </c>
      <c r="C22" s="2" t="s">
        <v>8</v>
      </c>
      <c r="D22" s="21" t="s">
        <v>6</v>
      </c>
      <c r="E22" s="23">
        <v>-56.96</v>
      </c>
      <c r="F22" s="21" t="s">
        <v>6</v>
      </c>
    </row>
    <row r="23" spans="2:7">
      <c r="B23">
        <v>200</v>
      </c>
      <c r="C23" s="2" t="s">
        <v>8</v>
      </c>
      <c r="D23" s="20">
        <v>9.0671384605465093</v>
      </c>
      <c r="E23" s="21" t="s">
        <v>6</v>
      </c>
      <c r="F23" s="21" t="s">
        <v>6</v>
      </c>
    </row>
    <row r="24" spans="2:7">
      <c r="B24">
        <v>189</v>
      </c>
      <c r="C24" s="2" t="s">
        <v>10</v>
      </c>
      <c r="D24" s="21" t="s">
        <v>6</v>
      </c>
      <c r="E24" s="23">
        <v>-54.84</v>
      </c>
      <c r="F24" s="21" t="s">
        <v>6</v>
      </c>
    </row>
    <row r="25" spans="2:7">
      <c r="B25">
        <v>195</v>
      </c>
      <c r="C25" s="2" t="s">
        <v>10</v>
      </c>
      <c r="D25" s="21" t="s">
        <v>6</v>
      </c>
      <c r="E25" s="23">
        <v>-56.08</v>
      </c>
      <c r="F25" s="21" t="s">
        <v>6</v>
      </c>
      <c r="G25" s="4"/>
    </row>
    <row r="26" spans="2:7">
      <c r="D26" s="21"/>
      <c r="E26" s="21"/>
      <c r="F26" s="21"/>
    </row>
    <row r="27" spans="2:7">
      <c r="B27">
        <v>188</v>
      </c>
      <c r="C27" s="2" t="s">
        <v>9</v>
      </c>
      <c r="D27" s="20">
        <v>11.594613224016907</v>
      </c>
      <c r="E27" s="23">
        <v>-56.45</v>
      </c>
      <c r="F27" s="21" t="s">
        <v>6</v>
      </c>
    </row>
    <row r="28" spans="2:7">
      <c r="B28">
        <v>188</v>
      </c>
      <c r="C28" s="2" t="s">
        <v>11</v>
      </c>
      <c r="D28" s="20">
        <v>12.754302131927901</v>
      </c>
      <c r="E28" s="23">
        <v>-56.76</v>
      </c>
      <c r="F28" s="21" t="s">
        <v>6</v>
      </c>
    </row>
    <row r="29" spans="2:7">
      <c r="D29" s="20"/>
      <c r="E29" s="23"/>
      <c r="F29" s="21"/>
    </row>
    <row r="30" spans="2:7">
      <c r="B30">
        <v>192</v>
      </c>
      <c r="C30" s="2" t="s">
        <v>26</v>
      </c>
      <c r="D30" s="20">
        <v>3.4711567802395931</v>
      </c>
      <c r="E30" s="21" t="s">
        <v>6</v>
      </c>
      <c r="F30" s="21" t="s">
        <v>6</v>
      </c>
    </row>
    <row r="31" spans="2:7">
      <c r="B31">
        <v>192</v>
      </c>
      <c r="C31" s="2" t="s">
        <v>27</v>
      </c>
      <c r="D31" s="20">
        <v>17.708097157035091</v>
      </c>
      <c r="E31" s="21" t="s">
        <v>6</v>
      </c>
      <c r="F31" s="21" t="s">
        <v>6</v>
      </c>
    </row>
    <row r="32" spans="2:7">
      <c r="B32">
        <v>202</v>
      </c>
      <c r="C32" s="2" t="s">
        <v>28</v>
      </c>
      <c r="D32" s="20">
        <v>5.0354778810597782</v>
      </c>
      <c r="E32" s="21" t="s">
        <v>6</v>
      </c>
      <c r="F32" s="21" t="s">
        <v>6</v>
      </c>
    </row>
    <row r="33" spans="2:7">
      <c r="B33">
        <v>202</v>
      </c>
      <c r="C33" s="2" t="s">
        <v>29</v>
      </c>
      <c r="D33" s="20">
        <v>7.5182034178169772</v>
      </c>
      <c r="E33" s="21" t="s">
        <v>6</v>
      </c>
      <c r="F33" s="21" t="s">
        <v>6</v>
      </c>
    </row>
    <row r="34" spans="2:7">
      <c r="B34">
        <v>202</v>
      </c>
      <c r="C34" s="2" t="s">
        <v>30</v>
      </c>
      <c r="D34" s="20">
        <v>7.1568763068871792</v>
      </c>
      <c r="E34" s="23">
        <v>-56.53</v>
      </c>
      <c r="F34" s="21" t="s">
        <v>6</v>
      </c>
    </row>
    <row r="35" spans="2:7">
      <c r="D35" s="21"/>
      <c r="E35" s="21"/>
      <c r="F35" s="21"/>
    </row>
    <row r="36" spans="2:7">
      <c r="B36">
        <v>186</v>
      </c>
      <c r="C36" t="s">
        <v>22</v>
      </c>
      <c r="D36" s="20">
        <v>3.8759480920469032</v>
      </c>
      <c r="E36" s="21">
        <v>-47.35</v>
      </c>
      <c r="F36" s="21" t="s">
        <v>6</v>
      </c>
    </row>
    <row r="37" spans="2:7">
      <c r="B37">
        <v>197</v>
      </c>
      <c r="C37" t="s">
        <v>22</v>
      </c>
      <c r="D37" s="20">
        <v>4.6164828841568823</v>
      </c>
      <c r="E37" s="21">
        <v>-51.68</v>
      </c>
      <c r="F37" s="21" t="s">
        <v>6</v>
      </c>
    </row>
    <row r="38" spans="2:7">
      <c r="D38" s="21"/>
      <c r="E38" s="21"/>
      <c r="F38" s="21"/>
    </row>
    <row r="39" spans="2:7">
      <c r="C39" t="s">
        <v>12</v>
      </c>
      <c r="D39" s="21" t="s">
        <v>6</v>
      </c>
      <c r="E39" s="21" t="s">
        <v>6</v>
      </c>
      <c r="F39" s="21" t="s">
        <v>6</v>
      </c>
    </row>
    <row r="40" spans="2:7">
      <c r="D40" s="21"/>
      <c r="E40" s="21"/>
      <c r="F40" s="21"/>
    </row>
    <row r="41" spans="2:7">
      <c r="B41">
        <v>188</v>
      </c>
      <c r="C41" s="5" t="s">
        <v>13</v>
      </c>
      <c r="D41" s="20">
        <v>0.27074195337044538</v>
      </c>
      <c r="E41" s="21" t="s">
        <v>6</v>
      </c>
      <c r="F41" s="21" t="s">
        <v>6</v>
      </c>
    </row>
    <row r="42" spans="2:7">
      <c r="B42">
        <v>203</v>
      </c>
      <c r="C42" s="5" t="s">
        <v>13</v>
      </c>
      <c r="D42" s="20">
        <v>0.11770249358652042</v>
      </c>
      <c r="E42" s="21" t="s">
        <v>6</v>
      </c>
      <c r="F42" s="21" t="s">
        <v>6</v>
      </c>
    </row>
    <row r="43" spans="2:7">
      <c r="B43">
        <v>188</v>
      </c>
      <c r="C43" s="5" t="s">
        <v>14</v>
      </c>
      <c r="D43" s="20">
        <v>0.12200924063375161</v>
      </c>
      <c r="E43" s="21" t="s">
        <v>6</v>
      </c>
      <c r="F43" s="21" t="s">
        <v>6</v>
      </c>
    </row>
    <row r="44" spans="2:7">
      <c r="B44">
        <v>203</v>
      </c>
      <c r="C44" s="5" t="s">
        <v>14</v>
      </c>
      <c r="D44" s="20">
        <v>0.18757294415249839</v>
      </c>
      <c r="E44" s="21" t="s">
        <v>6</v>
      </c>
      <c r="F44" s="21" t="s">
        <v>6</v>
      </c>
      <c r="G4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A64" zoomScale="60" zoomScaleNormal="60" workbookViewId="0">
      <selection activeCell="J14" sqref="J14"/>
    </sheetView>
  </sheetViews>
  <sheetFormatPr defaultColWidth="11" defaultRowHeight="15.75"/>
  <cols>
    <col min="2" max="2" width="23.25" bestFit="1" customWidth="1"/>
    <col min="3" max="3" width="39.5" bestFit="1" customWidth="1"/>
    <col min="4" max="4" width="17.375" bestFit="1" customWidth="1"/>
    <col min="5" max="5" width="11.75" bestFit="1" customWidth="1"/>
  </cols>
  <sheetData>
    <row r="1" spans="1:7" ht="19.5">
      <c r="A1" s="13" t="s">
        <v>3</v>
      </c>
      <c r="B1" s="13" t="s">
        <v>0</v>
      </c>
      <c r="C1" s="13" t="s">
        <v>4</v>
      </c>
      <c r="D1" s="13" t="s">
        <v>1</v>
      </c>
      <c r="E1" s="32" t="s">
        <v>109</v>
      </c>
      <c r="F1" s="13" t="s">
        <v>110</v>
      </c>
    </row>
    <row r="2" spans="1:7">
      <c r="A2">
        <v>2014</v>
      </c>
      <c r="B2">
        <v>124</v>
      </c>
      <c r="C2" t="s">
        <v>16</v>
      </c>
      <c r="D2" s="20">
        <v>0.26827734425491939</v>
      </c>
      <c r="E2" s="21" t="s">
        <v>6</v>
      </c>
      <c r="F2" s="21" t="s">
        <v>6</v>
      </c>
    </row>
    <row r="3" spans="1:7">
      <c r="B3">
        <v>128</v>
      </c>
      <c r="C3" t="s">
        <v>16</v>
      </c>
      <c r="D3" s="20">
        <v>0.40153256355038885</v>
      </c>
      <c r="E3" s="21" t="s">
        <v>6</v>
      </c>
      <c r="F3" s="21" t="s">
        <v>6</v>
      </c>
    </row>
    <row r="4" spans="1:7">
      <c r="B4">
        <v>135</v>
      </c>
      <c r="C4" t="s">
        <v>16</v>
      </c>
      <c r="D4" s="20">
        <v>0.2701986693787054</v>
      </c>
      <c r="E4" s="21" t="s">
        <v>6</v>
      </c>
      <c r="F4" s="21" t="s">
        <v>6</v>
      </c>
    </row>
    <row r="5" spans="1:7">
      <c r="D5" s="21"/>
      <c r="E5" s="26"/>
      <c r="F5" s="21"/>
    </row>
    <row r="6" spans="1:7">
      <c r="B6">
        <v>120</v>
      </c>
      <c r="C6" s="2" t="s">
        <v>5</v>
      </c>
      <c r="D6" s="21" t="s">
        <v>6</v>
      </c>
      <c r="E6" s="27">
        <v>-22.7</v>
      </c>
      <c r="F6" s="21" t="s">
        <v>6</v>
      </c>
    </row>
    <row r="7" spans="1:7">
      <c r="B7">
        <v>121</v>
      </c>
      <c r="C7" s="2" t="s">
        <v>5</v>
      </c>
      <c r="D7" s="20">
        <v>0.74009133666363092</v>
      </c>
      <c r="E7" s="27">
        <v>-20.96</v>
      </c>
      <c r="F7" s="21" t="s">
        <v>6</v>
      </c>
    </row>
    <row r="8" spans="1:7">
      <c r="B8">
        <v>122</v>
      </c>
      <c r="C8" s="2" t="s">
        <v>5</v>
      </c>
      <c r="D8" s="20">
        <v>0.77948158879907081</v>
      </c>
      <c r="E8" s="27">
        <v>-17.93</v>
      </c>
      <c r="F8" s="24">
        <v>22.890657364861134</v>
      </c>
      <c r="G8" s="8"/>
    </row>
    <row r="9" spans="1:7">
      <c r="B9">
        <v>123</v>
      </c>
      <c r="C9" s="2" t="s">
        <v>5</v>
      </c>
      <c r="D9" s="20">
        <v>0.89256226415625084</v>
      </c>
      <c r="E9" s="27">
        <v>-22.26</v>
      </c>
      <c r="F9" s="21" t="s">
        <v>6</v>
      </c>
    </row>
    <row r="10" spans="1:7">
      <c r="B10">
        <v>124</v>
      </c>
      <c r="C10" s="2" t="s">
        <v>5</v>
      </c>
      <c r="D10" s="20">
        <v>0.63188142909192624</v>
      </c>
      <c r="E10" s="27">
        <v>-21.06</v>
      </c>
      <c r="F10" s="21" t="s">
        <v>6</v>
      </c>
    </row>
    <row r="11" spans="1:7">
      <c r="B11">
        <v>125</v>
      </c>
      <c r="C11" s="2" t="s">
        <v>5</v>
      </c>
      <c r="D11" s="20">
        <v>0.46588911255214421</v>
      </c>
      <c r="E11" s="21" t="s">
        <v>6</v>
      </c>
      <c r="F11" s="21" t="s">
        <v>6</v>
      </c>
    </row>
    <row r="12" spans="1:7">
      <c r="B12">
        <v>126</v>
      </c>
      <c r="C12" s="2" t="s">
        <v>5</v>
      </c>
      <c r="D12" s="21" t="s">
        <v>6</v>
      </c>
      <c r="E12" s="27">
        <v>-27.9</v>
      </c>
      <c r="F12" s="21" t="s">
        <v>6</v>
      </c>
    </row>
    <row r="13" spans="1:7">
      <c r="B13">
        <v>127</v>
      </c>
      <c r="C13" s="2" t="s">
        <v>5</v>
      </c>
      <c r="D13" s="20">
        <v>0.51939359339403002</v>
      </c>
      <c r="E13" s="21" t="s">
        <v>6</v>
      </c>
      <c r="F13" s="21" t="s">
        <v>6</v>
      </c>
    </row>
    <row r="14" spans="1:7">
      <c r="B14">
        <v>128</v>
      </c>
      <c r="C14" s="2" t="s">
        <v>5</v>
      </c>
      <c r="D14" s="20">
        <v>0.50841426300809411</v>
      </c>
      <c r="E14" s="27">
        <v>-24.64</v>
      </c>
      <c r="F14" s="21" t="s">
        <v>6</v>
      </c>
    </row>
    <row r="15" spans="1:7">
      <c r="B15">
        <v>129</v>
      </c>
      <c r="C15" s="2" t="s">
        <v>5</v>
      </c>
      <c r="D15" s="20">
        <v>0.91826996513416248</v>
      </c>
      <c r="E15" s="27">
        <v>-32.270000000000003</v>
      </c>
      <c r="F15" s="24">
        <v>-95.862309997063662</v>
      </c>
      <c r="G15" s="8"/>
    </row>
    <row r="16" spans="1:7">
      <c r="B16">
        <v>130</v>
      </c>
      <c r="C16" s="2" t="s">
        <v>5</v>
      </c>
      <c r="D16" s="20">
        <v>1.1387442622968833</v>
      </c>
      <c r="E16" s="27">
        <v>-37.020000000000003</v>
      </c>
      <c r="F16" s="24">
        <v>-147.5511704124994</v>
      </c>
      <c r="G16" s="8"/>
    </row>
    <row r="17" spans="2:7">
      <c r="B17">
        <v>131</v>
      </c>
      <c r="C17" s="2" t="s">
        <v>5</v>
      </c>
      <c r="D17" s="20">
        <v>1.6115317561581786</v>
      </c>
      <c r="E17" s="27">
        <v>-44.67</v>
      </c>
      <c r="F17" s="24">
        <v>-205.86459299075278</v>
      </c>
      <c r="G17" s="8"/>
    </row>
    <row r="18" spans="2:7">
      <c r="B18">
        <v>132</v>
      </c>
      <c r="C18" s="2" t="s">
        <v>5</v>
      </c>
      <c r="D18" s="20">
        <v>0.47206672371137037</v>
      </c>
      <c r="E18" s="27">
        <v>-41.44</v>
      </c>
      <c r="F18" s="21" t="s">
        <v>6</v>
      </c>
    </row>
    <row r="19" spans="2:7">
      <c r="B19">
        <v>133</v>
      </c>
      <c r="C19" s="2" t="s">
        <v>5</v>
      </c>
      <c r="D19" s="20">
        <v>1.9485971584244755</v>
      </c>
      <c r="E19" s="27">
        <v>-46.38</v>
      </c>
      <c r="F19" s="24">
        <v>-218.18104869974314</v>
      </c>
      <c r="G19" s="8"/>
    </row>
    <row r="20" spans="2:7">
      <c r="B20">
        <v>134</v>
      </c>
      <c r="C20" s="2" t="s">
        <v>5</v>
      </c>
      <c r="D20" s="20">
        <v>1.4656576438242732</v>
      </c>
      <c r="E20" s="21" t="s">
        <v>6</v>
      </c>
      <c r="F20" s="21" t="s">
        <v>6</v>
      </c>
    </row>
    <row r="21" spans="2:7">
      <c r="B21">
        <v>135</v>
      </c>
      <c r="C21" s="2" t="s">
        <v>5</v>
      </c>
      <c r="D21" s="20">
        <v>1.5024636643310638</v>
      </c>
      <c r="E21" s="21" t="s">
        <v>6</v>
      </c>
      <c r="F21" s="21" t="s">
        <v>6</v>
      </c>
    </row>
    <row r="22" spans="2:7">
      <c r="B22">
        <v>136</v>
      </c>
      <c r="C22" s="2" t="s">
        <v>5</v>
      </c>
      <c r="D22" s="20">
        <v>0.79518169991340071</v>
      </c>
      <c r="E22" s="27">
        <v>-35.979999999999997</v>
      </c>
      <c r="F22" s="21" t="s">
        <v>6</v>
      </c>
    </row>
    <row r="23" spans="2:7">
      <c r="B23">
        <v>147</v>
      </c>
      <c r="C23" s="2" t="s">
        <v>5</v>
      </c>
      <c r="D23" s="20">
        <v>6.5674501329899995</v>
      </c>
      <c r="E23" s="21">
        <v>-56.68</v>
      </c>
      <c r="F23" s="21" t="s">
        <v>6</v>
      </c>
    </row>
    <row r="24" spans="2:7">
      <c r="B24">
        <v>147</v>
      </c>
      <c r="C24" s="2" t="s">
        <v>25</v>
      </c>
      <c r="D24" s="20">
        <v>3.7726358200500001</v>
      </c>
      <c r="E24" s="21">
        <v>-55.28</v>
      </c>
      <c r="F24" s="21" t="s">
        <v>6</v>
      </c>
      <c r="G24" s="8"/>
    </row>
    <row r="25" spans="2:7">
      <c r="D25" s="21"/>
      <c r="E25" s="21"/>
      <c r="F25" s="21"/>
    </row>
    <row r="26" spans="2:7">
      <c r="D26" s="21"/>
      <c r="E26" s="21"/>
      <c r="F26" s="21"/>
    </row>
    <row r="27" spans="2:7">
      <c r="B27">
        <v>120</v>
      </c>
      <c r="C27" s="2" t="s">
        <v>7</v>
      </c>
      <c r="D27" s="20">
        <v>0.69336112713632436</v>
      </c>
      <c r="E27" s="21">
        <v>-23.04</v>
      </c>
      <c r="F27" s="24">
        <v>-35.758617268214259</v>
      </c>
    </row>
    <row r="28" spans="2:7">
      <c r="B28">
        <v>122</v>
      </c>
      <c r="C28" s="2" t="s">
        <v>7</v>
      </c>
      <c r="D28" s="20">
        <v>0.38715600040998477</v>
      </c>
      <c r="E28" s="27">
        <v>-15.51</v>
      </c>
      <c r="F28" s="21" t="s">
        <v>6</v>
      </c>
    </row>
    <row r="29" spans="2:7">
      <c r="B29">
        <v>124</v>
      </c>
      <c r="C29" s="2" t="s">
        <v>7</v>
      </c>
      <c r="D29" s="20">
        <v>0.42213990030496923</v>
      </c>
      <c r="E29" s="27">
        <v>-16.239999999999998</v>
      </c>
      <c r="F29" s="21" t="s">
        <v>6</v>
      </c>
    </row>
    <row r="30" spans="2:7">
      <c r="B30">
        <v>125</v>
      </c>
      <c r="C30" s="2" t="s">
        <v>7</v>
      </c>
      <c r="D30" s="20">
        <v>0.35990642180856663</v>
      </c>
      <c r="E30" s="21" t="s">
        <v>6</v>
      </c>
      <c r="F30" s="21" t="s">
        <v>6</v>
      </c>
      <c r="G30" s="8"/>
    </row>
    <row r="31" spans="2:7">
      <c r="B31">
        <v>126</v>
      </c>
      <c r="C31" s="2" t="s">
        <v>7</v>
      </c>
      <c r="D31" s="21" t="s">
        <v>6</v>
      </c>
      <c r="E31" s="27">
        <v>-36.979999999999997</v>
      </c>
      <c r="F31" s="21" t="s">
        <v>6</v>
      </c>
      <c r="G31" s="8"/>
    </row>
    <row r="32" spans="2:7">
      <c r="B32">
        <v>127</v>
      </c>
      <c r="C32" s="2" t="s">
        <v>7</v>
      </c>
      <c r="D32" s="20">
        <v>0.41120892410074011</v>
      </c>
      <c r="E32" s="21" t="s">
        <v>6</v>
      </c>
      <c r="F32" s="21" t="s">
        <v>6</v>
      </c>
    </row>
    <row r="33" spans="2:7">
      <c r="B33">
        <v>131</v>
      </c>
      <c r="C33" s="2" t="s">
        <v>7</v>
      </c>
      <c r="D33" s="20">
        <v>0.57525094531536969</v>
      </c>
      <c r="E33" s="27">
        <v>-35.82</v>
      </c>
      <c r="F33" s="24">
        <v>-101.74753875502789</v>
      </c>
      <c r="G33" s="8"/>
    </row>
    <row r="34" spans="2:7">
      <c r="B34">
        <v>133</v>
      </c>
      <c r="C34" s="2" t="s">
        <v>7</v>
      </c>
      <c r="D34" s="20">
        <v>0.28180032826633555</v>
      </c>
      <c r="E34" s="27">
        <v>-38.380000000000003</v>
      </c>
      <c r="F34" s="21" t="s">
        <v>6</v>
      </c>
      <c r="G34" s="8"/>
    </row>
    <row r="35" spans="2:7">
      <c r="B35">
        <v>136</v>
      </c>
      <c r="C35" s="2" t="s">
        <v>7</v>
      </c>
      <c r="D35" s="20">
        <v>0.5195247771699858</v>
      </c>
      <c r="E35" s="21" t="s">
        <v>6</v>
      </c>
      <c r="F35" s="21" t="s">
        <v>6</v>
      </c>
      <c r="G35" s="8"/>
    </row>
    <row r="36" spans="2:7">
      <c r="B36">
        <v>120</v>
      </c>
      <c r="C36" s="2" t="s">
        <v>8</v>
      </c>
      <c r="D36" s="20">
        <v>1.533869790121982</v>
      </c>
      <c r="E36" s="21" t="s">
        <v>6</v>
      </c>
      <c r="F36" s="24">
        <v>-96.187274338508601</v>
      </c>
      <c r="G36" s="8"/>
    </row>
    <row r="37" spans="2:7">
      <c r="B37">
        <v>125</v>
      </c>
      <c r="C37" s="2" t="s">
        <v>8</v>
      </c>
      <c r="D37" s="20">
        <v>0.83633051498217537</v>
      </c>
      <c r="E37" s="27">
        <v>-34</v>
      </c>
      <c r="F37" s="24">
        <v>-134.16570704770152</v>
      </c>
    </row>
    <row r="38" spans="2:7">
      <c r="B38">
        <v>127</v>
      </c>
      <c r="C38" s="2" t="s">
        <v>8</v>
      </c>
      <c r="D38" s="20">
        <v>1.2031666610129399</v>
      </c>
      <c r="E38" s="27">
        <v>-31.74</v>
      </c>
      <c r="F38" s="24">
        <v>-118.02863634998137</v>
      </c>
    </row>
    <row r="39" spans="2:7">
      <c r="B39">
        <v>133</v>
      </c>
      <c r="C39" s="2" t="s">
        <v>8</v>
      </c>
      <c r="D39" s="20">
        <v>2.2286070156405491</v>
      </c>
      <c r="E39" s="27">
        <v>-47.84</v>
      </c>
      <c r="F39" s="24">
        <v>-246.37870388642619</v>
      </c>
    </row>
    <row r="40" spans="2:7">
      <c r="B40">
        <v>120</v>
      </c>
      <c r="C40" s="2" t="s">
        <v>17</v>
      </c>
      <c r="D40" s="20">
        <v>0.61191821339747943</v>
      </c>
      <c r="E40" s="21">
        <v>-29.56</v>
      </c>
      <c r="F40" s="21" t="s">
        <v>6</v>
      </c>
    </row>
    <row r="41" spans="2:7">
      <c r="B41">
        <v>120</v>
      </c>
      <c r="C41" s="2" t="s">
        <v>18</v>
      </c>
      <c r="D41" s="20">
        <v>1.3165211601911826</v>
      </c>
      <c r="E41" s="21" t="s">
        <v>6</v>
      </c>
      <c r="F41" s="21" t="s">
        <v>6</v>
      </c>
    </row>
    <row r="42" spans="2:7">
      <c r="B42">
        <v>125</v>
      </c>
      <c r="C42" s="2" t="s">
        <v>17</v>
      </c>
      <c r="D42" s="20">
        <v>0.43530398343863275</v>
      </c>
      <c r="E42" s="21" t="s">
        <v>6</v>
      </c>
      <c r="F42" s="21" t="s">
        <v>6</v>
      </c>
    </row>
    <row r="43" spans="2:7">
      <c r="B43">
        <v>125</v>
      </c>
      <c r="C43" s="2" t="s">
        <v>18</v>
      </c>
      <c r="D43" s="20">
        <v>0.3773257865862566</v>
      </c>
      <c r="E43" s="28" t="s">
        <v>6</v>
      </c>
      <c r="F43" s="21" t="s">
        <v>6</v>
      </c>
    </row>
    <row r="44" spans="2:7">
      <c r="B44">
        <v>127</v>
      </c>
      <c r="C44" s="2" t="s">
        <v>17</v>
      </c>
      <c r="D44" s="20">
        <v>0.95787170657593756</v>
      </c>
      <c r="E44" s="28" t="s">
        <v>6</v>
      </c>
      <c r="F44" s="21" t="s">
        <v>6</v>
      </c>
    </row>
    <row r="45" spans="2:7">
      <c r="B45">
        <v>133</v>
      </c>
      <c r="C45" s="2" t="s">
        <v>17</v>
      </c>
      <c r="D45" s="20">
        <v>0.99108411633483151</v>
      </c>
      <c r="E45" s="28">
        <v>-46.24</v>
      </c>
      <c r="F45" s="21" t="s">
        <v>6</v>
      </c>
    </row>
    <row r="46" spans="2:7">
      <c r="B46">
        <v>120</v>
      </c>
      <c r="C46" s="2" t="s">
        <v>10</v>
      </c>
      <c r="D46" s="20">
        <v>3.2118810016459793</v>
      </c>
      <c r="E46" s="28">
        <v>-35.28</v>
      </c>
      <c r="F46" s="21" t="s">
        <v>6</v>
      </c>
    </row>
    <row r="47" spans="2:7">
      <c r="B47">
        <v>120</v>
      </c>
      <c r="C47" s="2" t="s">
        <v>19</v>
      </c>
      <c r="D47" s="20">
        <v>2.3427596231628032</v>
      </c>
      <c r="E47" s="28" t="s">
        <v>6</v>
      </c>
      <c r="F47" s="21" t="s">
        <v>6</v>
      </c>
    </row>
    <row r="48" spans="2:7">
      <c r="B48">
        <v>125</v>
      </c>
      <c r="C48" s="2" t="s">
        <v>10</v>
      </c>
      <c r="D48" s="20">
        <v>1.9396611693242845</v>
      </c>
      <c r="E48" s="28" t="s">
        <v>6</v>
      </c>
      <c r="F48" s="21" t="s">
        <v>6</v>
      </c>
    </row>
    <row r="49" spans="2:8">
      <c r="B49">
        <v>127</v>
      </c>
      <c r="C49" s="2" t="s">
        <v>10</v>
      </c>
      <c r="D49" s="20">
        <v>0.86635049863282376</v>
      </c>
      <c r="E49" s="28" t="s">
        <v>6</v>
      </c>
      <c r="F49" s="21" t="s">
        <v>6</v>
      </c>
    </row>
    <row r="50" spans="2:8">
      <c r="B50">
        <v>133</v>
      </c>
      <c r="C50" s="2" t="s">
        <v>10</v>
      </c>
      <c r="D50" s="20">
        <v>3.8202069630794409</v>
      </c>
      <c r="E50" s="28">
        <v>-42.82</v>
      </c>
      <c r="F50" s="21" t="s">
        <v>6</v>
      </c>
      <c r="G50" s="8"/>
    </row>
    <row r="51" spans="2:8">
      <c r="B51">
        <v>133</v>
      </c>
      <c r="C51" s="2" t="s">
        <v>19</v>
      </c>
      <c r="D51" s="21" t="s">
        <v>6</v>
      </c>
      <c r="E51" s="28">
        <v>-46.47</v>
      </c>
      <c r="F51" s="21" t="s">
        <v>6</v>
      </c>
      <c r="G51" s="8"/>
    </row>
    <row r="52" spans="2:8">
      <c r="D52" s="21"/>
      <c r="E52" s="28"/>
      <c r="F52" s="21"/>
      <c r="G52" s="8"/>
    </row>
    <row r="53" spans="2:8">
      <c r="B53">
        <v>121</v>
      </c>
      <c r="C53" s="2" t="s">
        <v>9</v>
      </c>
      <c r="D53" s="21" t="s">
        <v>6</v>
      </c>
      <c r="E53" s="21" t="s">
        <v>6</v>
      </c>
      <c r="F53" s="24">
        <v>-257.93153283328735</v>
      </c>
      <c r="G53" s="8"/>
    </row>
    <row r="54" spans="2:8">
      <c r="B54">
        <v>132</v>
      </c>
      <c r="C54" s="2" t="s">
        <v>9</v>
      </c>
      <c r="D54" s="20">
        <v>2.5980322956907203</v>
      </c>
      <c r="E54" s="21">
        <v>-49.57</v>
      </c>
      <c r="F54" s="24">
        <v>-260.25498026656879</v>
      </c>
      <c r="G54" s="8"/>
    </row>
    <row r="55" spans="2:8">
      <c r="B55">
        <v>121</v>
      </c>
      <c r="C55" s="2" t="s">
        <v>11</v>
      </c>
      <c r="D55" s="20">
        <v>1.458173092561992</v>
      </c>
      <c r="E55" s="21">
        <v>-25.31</v>
      </c>
      <c r="F55" s="24">
        <v>-59.208542887330239</v>
      </c>
    </row>
    <row r="56" spans="2:8">
      <c r="B56">
        <v>129</v>
      </c>
      <c r="C56" s="2" t="s">
        <v>11</v>
      </c>
      <c r="D56" s="20">
        <v>1.130739483467188</v>
      </c>
      <c r="E56" s="21">
        <v>-23.17</v>
      </c>
      <c r="F56" s="24">
        <v>-39.765351228816925</v>
      </c>
    </row>
    <row r="57" spans="2:8">
      <c r="B57">
        <v>132</v>
      </c>
      <c r="C57" s="2" t="s">
        <v>11</v>
      </c>
      <c r="D57" s="20">
        <v>4.9894057635842843</v>
      </c>
      <c r="E57" s="21">
        <v>-51.61</v>
      </c>
      <c r="F57" s="24">
        <v>-267.24843498383086</v>
      </c>
    </row>
    <row r="58" spans="2:8">
      <c r="B58">
        <v>121</v>
      </c>
      <c r="C58" s="2" t="s">
        <v>20</v>
      </c>
      <c r="D58" s="20">
        <v>2.3706505457047298</v>
      </c>
      <c r="E58" s="21" t="s">
        <v>6</v>
      </c>
      <c r="F58" s="21" t="s">
        <v>6</v>
      </c>
    </row>
    <row r="59" spans="2:8">
      <c r="B59">
        <v>121</v>
      </c>
      <c r="C59" s="2" t="s">
        <v>21</v>
      </c>
      <c r="D59" s="20">
        <v>1.9127507029020261</v>
      </c>
      <c r="E59" s="21" t="s">
        <v>6</v>
      </c>
      <c r="F59" s="21" t="s">
        <v>6</v>
      </c>
    </row>
    <row r="60" spans="2:8">
      <c r="B60">
        <v>132</v>
      </c>
      <c r="C60" s="2" t="s">
        <v>20</v>
      </c>
      <c r="D60" s="20">
        <v>2.7394531465022238</v>
      </c>
      <c r="E60" s="21" t="s">
        <v>6</v>
      </c>
      <c r="F60" s="21" t="s">
        <v>6</v>
      </c>
    </row>
    <row r="61" spans="2:8">
      <c r="D61" s="20"/>
      <c r="E61" s="21"/>
      <c r="F61" s="21"/>
    </row>
    <row r="62" spans="2:8">
      <c r="B62">
        <v>122</v>
      </c>
      <c r="C62" t="s">
        <v>31</v>
      </c>
      <c r="D62" s="20">
        <v>2.0460579111936927</v>
      </c>
      <c r="E62" s="27">
        <v>-28.81</v>
      </c>
      <c r="F62" s="24">
        <v>-54.710709050124791</v>
      </c>
      <c r="G62" s="8"/>
      <c r="H62" s="7"/>
    </row>
    <row r="63" spans="2:8">
      <c r="B63">
        <v>124</v>
      </c>
      <c r="C63" t="s">
        <v>31</v>
      </c>
      <c r="D63" s="20">
        <v>1.5138550519702998</v>
      </c>
      <c r="E63" s="21" t="s">
        <v>6</v>
      </c>
      <c r="F63" s="21" t="s">
        <v>6</v>
      </c>
      <c r="G63" s="8"/>
      <c r="H63" s="7"/>
    </row>
    <row r="64" spans="2:8">
      <c r="B64">
        <v>130</v>
      </c>
      <c r="C64" t="s">
        <v>31</v>
      </c>
      <c r="D64" s="20">
        <v>0.39887859469311276</v>
      </c>
      <c r="E64" s="27">
        <v>-48.73</v>
      </c>
      <c r="F64" s="21" t="s">
        <v>6</v>
      </c>
      <c r="G64" s="8"/>
      <c r="H64" s="9"/>
    </row>
    <row r="65" spans="2:8">
      <c r="B65">
        <v>135</v>
      </c>
      <c r="C65" t="s">
        <v>31</v>
      </c>
      <c r="D65" s="20">
        <v>0.4687039581808074</v>
      </c>
      <c r="E65" s="21" t="s">
        <v>6</v>
      </c>
      <c r="F65" s="21" t="s">
        <v>6</v>
      </c>
      <c r="G65" s="8"/>
      <c r="H65" s="7"/>
    </row>
    <row r="66" spans="2:8">
      <c r="B66">
        <v>122</v>
      </c>
      <c r="C66" t="s">
        <v>32</v>
      </c>
      <c r="D66" s="20">
        <v>1.4193134956570148</v>
      </c>
      <c r="E66" s="21" t="s">
        <v>6</v>
      </c>
      <c r="F66" s="21" t="s">
        <v>6</v>
      </c>
      <c r="G66" s="8"/>
      <c r="H66" s="9"/>
    </row>
    <row r="67" spans="2:8">
      <c r="B67">
        <v>124</v>
      </c>
      <c r="C67" t="s">
        <v>32</v>
      </c>
      <c r="D67" s="20">
        <v>1.0578475842656403</v>
      </c>
      <c r="E67" s="27">
        <v>-30.46</v>
      </c>
      <c r="F67" s="21" t="s">
        <v>6</v>
      </c>
    </row>
    <row r="68" spans="2:8">
      <c r="B68">
        <v>130</v>
      </c>
      <c r="C68" t="s">
        <v>32</v>
      </c>
      <c r="D68" s="20">
        <v>2.0394449517025293</v>
      </c>
      <c r="E68" s="27">
        <v>-23.17</v>
      </c>
      <c r="F68" s="21" t="s">
        <v>6</v>
      </c>
    </row>
    <row r="69" spans="2:8">
      <c r="B69">
        <v>135</v>
      </c>
      <c r="C69" t="s">
        <v>32</v>
      </c>
      <c r="D69" s="20">
        <v>1.0337697440333171</v>
      </c>
      <c r="E69" s="27">
        <v>-26.7</v>
      </c>
      <c r="F69" s="21" t="s">
        <v>6</v>
      </c>
    </row>
    <row r="70" spans="2:8">
      <c r="B70">
        <v>122</v>
      </c>
      <c r="C70" t="s">
        <v>33</v>
      </c>
      <c r="D70" s="20">
        <v>1.3378721988707847</v>
      </c>
      <c r="E70" s="27">
        <v>-7.63</v>
      </c>
      <c r="F70" s="24">
        <v>161.08432534713486</v>
      </c>
    </row>
    <row r="71" spans="2:8">
      <c r="B71">
        <v>124</v>
      </c>
      <c r="C71" t="s">
        <v>33</v>
      </c>
      <c r="D71" s="20">
        <v>0.36963421054293538</v>
      </c>
      <c r="E71" s="27">
        <v>-21.91</v>
      </c>
      <c r="F71" s="21" t="s">
        <v>6</v>
      </c>
    </row>
    <row r="72" spans="2:8">
      <c r="B72">
        <v>130</v>
      </c>
      <c r="C72" t="s">
        <v>33</v>
      </c>
      <c r="D72" s="20">
        <v>1.8938806134713217</v>
      </c>
      <c r="E72" s="27">
        <v>-40.97</v>
      </c>
      <c r="F72" s="24">
        <v>-179.8244692571545</v>
      </c>
    </row>
    <row r="73" spans="2:8">
      <c r="B73">
        <v>135</v>
      </c>
      <c r="C73" t="s">
        <v>33</v>
      </c>
      <c r="D73" s="20">
        <v>0.38052700984526905</v>
      </c>
      <c r="E73" s="27">
        <v>-39.44</v>
      </c>
      <c r="F73" s="21" t="s">
        <v>6</v>
      </c>
    </row>
    <row r="74" spans="2:8">
      <c r="B74">
        <v>122</v>
      </c>
      <c r="C74" t="s">
        <v>34</v>
      </c>
      <c r="D74" s="20">
        <v>0.78690023911729379</v>
      </c>
      <c r="E74" s="21" t="s">
        <v>6</v>
      </c>
      <c r="F74" s="21" t="s">
        <v>6</v>
      </c>
    </row>
    <row r="75" spans="2:8">
      <c r="B75">
        <v>124</v>
      </c>
      <c r="C75" t="s">
        <v>34</v>
      </c>
      <c r="D75" s="20">
        <v>0.36924640881436288</v>
      </c>
      <c r="E75" s="21" t="s">
        <v>6</v>
      </c>
      <c r="F75" s="21" t="s">
        <v>6</v>
      </c>
    </row>
    <row r="76" spans="2:8">
      <c r="B76">
        <v>135</v>
      </c>
      <c r="C76" t="s">
        <v>34</v>
      </c>
      <c r="D76" s="20">
        <v>0.33210796784252888</v>
      </c>
      <c r="E76" s="27">
        <v>-31.83</v>
      </c>
      <c r="F76" s="21" t="s">
        <v>6</v>
      </c>
    </row>
    <row r="77" spans="2:8">
      <c r="D77" s="21"/>
      <c r="E77" s="21"/>
      <c r="F77" s="21"/>
    </row>
    <row r="78" spans="2:8">
      <c r="D78" s="21"/>
      <c r="E78" s="21"/>
      <c r="F78" s="21"/>
    </row>
    <row r="79" spans="2:8">
      <c r="D79" s="21"/>
      <c r="E79" s="21"/>
      <c r="F79" s="21"/>
    </row>
    <row r="80" spans="2:8">
      <c r="D80" s="21"/>
      <c r="E80" s="21"/>
      <c r="F80" s="21"/>
    </row>
    <row r="81" spans="2:6">
      <c r="D81" s="21"/>
      <c r="E81" s="21"/>
      <c r="F81" s="21"/>
    </row>
    <row r="82" spans="2:6">
      <c r="D82" s="21"/>
      <c r="E82" s="21"/>
      <c r="F82" s="21"/>
    </row>
    <row r="83" spans="2:6">
      <c r="B83">
        <v>121</v>
      </c>
      <c r="C83" t="s">
        <v>22</v>
      </c>
      <c r="D83" s="21">
        <v>0.32176664852709508</v>
      </c>
      <c r="E83" s="21" t="s">
        <v>6</v>
      </c>
      <c r="F83" s="21" t="s">
        <v>6</v>
      </c>
    </row>
    <row r="84" spans="2:6">
      <c r="B84">
        <v>123</v>
      </c>
      <c r="C84" t="s">
        <v>22</v>
      </c>
      <c r="D84" s="21">
        <v>0.32167043908021231</v>
      </c>
      <c r="E84" s="27">
        <v>-34.24</v>
      </c>
      <c r="F84" s="21" t="s">
        <v>6</v>
      </c>
    </row>
    <row r="85" spans="2:6">
      <c r="B85">
        <v>125</v>
      </c>
      <c r="C85" t="s">
        <v>22</v>
      </c>
      <c r="D85" s="21">
        <v>0.32453915597147054</v>
      </c>
      <c r="E85" s="21" t="s">
        <v>6</v>
      </c>
      <c r="F85" s="21" t="s">
        <v>6</v>
      </c>
    </row>
    <row r="86" spans="2:6">
      <c r="B86">
        <v>129</v>
      </c>
      <c r="C86" t="s">
        <v>22</v>
      </c>
      <c r="D86" s="21">
        <v>0.36266988275928441</v>
      </c>
      <c r="E86" s="27">
        <v>-34.57</v>
      </c>
      <c r="F86" s="24">
        <v>-86.603546844759691</v>
      </c>
    </row>
    <row r="87" spans="2:6">
      <c r="B87">
        <v>132</v>
      </c>
      <c r="C87" t="s">
        <v>22</v>
      </c>
      <c r="D87" s="21">
        <v>1.7590479975375695</v>
      </c>
      <c r="E87" s="27">
        <v>-36.9</v>
      </c>
      <c r="F87" s="24">
        <v>-162.82149815809191</v>
      </c>
    </row>
    <row r="88" spans="2:6">
      <c r="B88">
        <v>133</v>
      </c>
      <c r="C88" t="s">
        <v>22</v>
      </c>
      <c r="D88" s="21">
        <v>3.1075296226224554</v>
      </c>
      <c r="E88" s="27">
        <v>-40.4</v>
      </c>
      <c r="F88" s="24">
        <v>-174.06262823164985</v>
      </c>
    </row>
    <row r="89" spans="2:6">
      <c r="D89" s="21"/>
      <c r="E89" s="27"/>
      <c r="F89" s="27"/>
    </row>
    <row r="90" spans="2:6">
      <c r="B90">
        <v>128</v>
      </c>
      <c r="C90" t="s">
        <v>23</v>
      </c>
      <c r="D90" s="21">
        <v>12.645882682294793</v>
      </c>
      <c r="E90" s="27">
        <v>-60.22</v>
      </c>
      <c r="F90" s="21" t="s">
        <v>6</v>
      </c>
    </row>
    <row r="91" spans="2:6">
      <c r="B91">
        <v>130</v>
      </c>
      <c r="C91" t="s">
        <v>23</v>
      </c>
      <c r="D91" s="21">
        <v>20.68958891923155</v>
      </c>
      <c r="E91" s="27">
        <v>-59.71</v>
      </c>
      <c r="F91" s="24">
        <v>-324.29246786981514</v>
      </c>
    </row>
    <row r="92" spans="2:6">
      <c r="B92">
        <v>135</v>
      </c>
      <c r="C92" t="s">
        <v>23</v>
      </c>
      <c r="D92" s="21">
        <v>19.72349031613928</v>
      </c>
      <c r="E92" s="27">
        <v>-59.89</v>
      </c>
      <c r="F92" s="24">
        <v>-324.10609903888542</v>
      </c>
    </row>
    <row r="93" spans="2:6">
      <c r="B93">
        <v>128</v>
      </c>
      <c r="C93" t="s">
        <v>24</v>
      </c>
      <c r="D93" s="21">
        <v>11.710818914011</v>
      </c>
      <c r="E93" s="27">
        <v>-58.56</v>
      </c>
      <c r="F93" s="21" t="s">
        <v>6</v>
      </c>
    </row>
    <row r="94" spans="2:6">
      <c r="B94">
        <v>130</v>
      </c>
      <c r="C94" t="s">
        <v>24</v>
      </c>
      <c r="D94" s="21">
        <v>21.73238156659405</v>
      </c>
      <c r="E94" s="27">
        <v>-59.54</v>
      </c>
      <c r="F94" s="24">
        <v>-323.58614796676437</v>
      </c>
    </row>
    <row r="95" spans="2:6">
      <c r="B95">
        <v>135</v>
      </c>
      <c r="C95" t="s">
        <v>24</v>
      </c>
      <c r="D95" s="21">
        <v>18.894016569922034</v>
      </c>
      <c r="E95" s="27">
        <v>-59.51</v>
      </c>
      <c r="F95" s="24">
        <v>-322.61772346992655</v>
      </c>
    </row>
    <row r="96" spans="2:6">
      <c r="D96" s="21"/>
      <c r="E96" s="21"/>
      <c r="F96" s="21"/>
    </row>
    <row r="97" spans="2:6">
      <c r="B97">
        <v>121</v>
      </c>
      <c r="C97" s="5" t="s">
        <v>13</v>
      </c>
      <c r="D97" s="21">
        <v>0.26573817517137333</v>
      </c>
      <c r="E97" s="21" t="s">
        <v>6</v>
      </c>
      <c r="F97" s="21" t="s">
        <v>6</v>
      </c>
    </row>
    <row r="98" spans="2:6">
      <c r="B98">
        <v>129</v>
      </c>
      <c r="C98" s="5" t="s">
        <v>13</v>
      </c>
      <c r="D98" s="21">
        <v>0.28093453602728513</v>
      </c>
      <c r="E98" s="27">
        <v>-45.24</v>
      </c>
      <c r="F98" s="25">
        <v>-112.60880882276621</v>
      </c>
    </row>
    <row r="99" spans="2:6">
      <c r="B99">
        <v>132</v>
      </c>
      <c r="C99" s="5" t="s">
        <v>13</v>
      </c>
      <c r="D99" s="21">
        <v>0.28021546654254559</v>
      </c>
      <c r="E99" s="27">
        <v>-42.85</v>
      </c>
      <c r="F99" s="21" t="s">
        <v>6</v>
      </c>
    </row>
    <row r="100" spans="2:6">
      <c r="B100">
        <v>121</v>
      </c>
      <c r="C100" s="5" t="s">
        <v>14</v>
      </c>
      <c r="D100" s="21">
        <v>0.25885919971925819</v>
      </c>
      <c r="E100" s="21" t="s">
        <v>6</v>
      </c>
      <c r="F100" s="21" t="s">
        <v>6</v>
      </c>
    </row>
    <row r="101" spans="2:6">
      <c r="B101">
        <v>129</v>
      </c>
      <c r="C101" s="5" t="s">
        <v>14</v>
      </c>
      <c r="D101" s="21">
        <v>0.25949969542198459</v>
      </c>
      <c r="E101" s="27">
        <v>-45.23</v>
      </c>
      <c r="F101" s="25">
        <v>-104.89918289972447</v>
      </c>
    </row>
    <row r="102" spans="2:6">
      <c r="B102">
        <v>132</v>
      </c>
      <c r="C102" s="5" t="s">
        <v>14</v>
      </c>
      <c r="D102" s="21">
        <v>0.30003709544259238</v>
      </c>
      <c r="E102" s="27">
        <v>-46.25</v>
      </c>
      <c r="F102" s="21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0" zoomScaleNormal="80" workbookViewId="0">
      <selection activeCell="H15" sqref="H15"/>
    </sheetView>
  </sheetViews>
  <sheetFormatPr defaultColWidth="11" defaultRowHeight="15.75"/>
  <cols>
    <col min="2" max="2" width="16.875" bestFit="1" customWidth="1"/>
    <col min="3" max="3" width="38.25" bestFit="1" customWidth="1"/>
    <col min="4" max="4" width="12.375" bestFit="1" customWidth="1"/>
  </cols>
  <sheetData>
    <row r="1" spans="1:7" ht="19.5">
      <c r="A1" s="13" t="s">
        <v>3</v>
      </c>
      <c r="B1" s="13" t="s">
        <v>0</v>
      </c>
      <c r="C1" s="13" t="s">
        <v>4</v>
      </c>
      <c r="D1" s="13" t="s">
        <v>1</v>
      </c>
      <c r="E1" s="32" t="s">
        <v>109</v>
      </c>
      <c r="F1" s="13" t="s">
        <v>110</v>
      </c>
    </row>
    <row r="2" spans="1:7">
      <c r="A2">
        <v>2017</v>
      </c>
      <c r="B2">
        <v>235</v>
      </c>
      <c r="C2" s="2" t="s">
        <v>5</v>
      </c>
      <c r="D2" s="4">
        <v>7.6584171021521028</v>
      </c>
      <c r="E2" t="s">
        <v>6</v>
      </c>
      <c r="F2" t="s">
        <v>6</v>
      </c>
    </row>
    <row r="3" spans="1:7">
      <c r="B3">
        <v>236</v>
      </c>
      <c r="C3" s="2" t="s">
        <v>5</v>
      </c>
      <c r="D3" s="30">
        <v>12.749911584572486</v>
      </c>
      <c r="E3" s="31" t="s">
        <v>6</v>
      </c>
      <c r="F3" s="31" t="s">
        <v>6</v>
      </c>
    </row>
    <row r="4" spans="1:7">
      <c r="B4">
        <v>237</v>
      </c>
      <c r="C4" s="2" t="s">
        <v>5</v>
      </c>
      <c r="D4" s="30">
        <v>12.207979242363225</v>
      </c>
      <c r="E4" s="31" t="s">
        <v>6</v>
      </c>
      <c r="F4" s="31" t="s">
        <v>6</v>
      </c>
      <c r="G4" s="4"/>
    </row>
    <row r="5" spans="1:7">
      <c r="D5" s="31"/>
      <c r="E5" s="31"/>
      <c r="F5" s="31"/>
    </row>
    <row r="6" spans="1:7">
      <c r="B6">
        <v>235</v>
      </c>
      <c r="C6" s="2" t="s">
        <v>7</v>
      </c>
      <c r="D6" s="30">
        <v>3.8715033308237476</v>
      </c>
      <c r="E6" s="31" t="s">
        <v>6</v>
      </c>
      <c r="F6" s="31" t="s">
        <v>6</v>
      </c>
    </row>
    <row r="7" spans="1:7">
      <c r="B7">
        <v>236</v>
      </c>
      <c r="C7" s="2" t="s">
        <v>7</v>
      </c>
      <c r="D7" s="30">
        <v>0.32854261331865198</v>
      </c>
      <c r="E7" s="31" t="s">
        <v>6</v>
      </c>
      <c r="F7" s="31" t="s">
        <v>6</v>
      </c>
    </row>
    <row r="8" spans="1:7">
      <c r="B8">
        <v>237</v>
      </c>
      <c r="C8" s="2" t="s">
        <v>7</v>
      </c>
      <c r="D8" s="30">
        <v>0.14011767804128641</v>
      </c>
      <c r="E8" s="31" t="s">
        <v>6</v>
      </c>
      <c r="F8" s="31" t="s">
        <v>6</v>
      </c>
    </row>
    <row r="9" spans="1:7">
      <c r="B9">
        <v>235</v>
      </c>
      <c r="C9" s="2" t="s">
        <v>8</v>
      </c>
      <c r="D9" s="30">
        <v>5.1935864964465193</v>
      </c>
      <c r="E9" s="31" t="s">
        <v>6</v>
      </c>
      <c r="F9" s="31" t="s">
        <v>6</v>
      </c>
    </row>
    <row r="10" spans="1:7">
      <c r="B10">
        <v>236</v>
      </c>
      <c r="C10" s="2" t="s">
        <v>8</v>
      </c>
      <c r="D10" s="30">
        <v>5.807331034710205</v>
      </c>
      <c r="E10" s="31" t="s">
        <v>6</v>
      </c>
      <c r="F10" s="31" t="s">
        <v>6</v>
      </c>
    </row>
    <row r="11" spans="1:7">
      <c r="B11">
        <v>235</v>
      </c>
      <c r="C11" s="2" t="s">
        <v>10</v>
      </c>
      <c r="D11" s="30">
        <v>7.4637561852504284</v>
      </c>
      <c r="E11" s="31" t="s">
        <v>6</v>
      </c>
      <c r="F11" s="31" t="s">
        <v>6</v>
      </c>
    </row>
    <row r="12" spans="1:7">
      <c r="B12">
        <v>236</v>
      </c>
      <c r="C12" s="2" t="s">
        <v>10</v>
      </c>
      <c r="D12" s="30">
        <v>6.0586810428779874</v>
      </c>
      <c r="E12" s="31" t="s">
        <v>6</v>
      </c>
      <c r="F12" s="31" t="s">
        <v>6</v>
      </c>
      <c r="G12" s="4"/>
    </row>
    <row r="13" spans="1:7">
      <c r="D13" s="31"/>
      <c r="E13" s="31"/>
      <c r="F13" s="31"/>
    </row>
    <row r="14" spans="1:7">
      <c r="B14">
        <v>238</v>
      </c>
      <c r="C14" t="s">
        <v>22</v>
      </c>
      <c r="D14" s="30">
        <v>0.25148905303594277</v>
      </c>
      <c r="E14" s="31" t="s">
        <v>6</v>
      </c>
      <c r="F14" s="31" t="s">
        <v>6</v>
      </c>
      <c r="G1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35" sqref="D35"/>
    </sheetView>
  </sheetViews>
  <sheetFormatPr defaultColWidth="11" defaultRowHeight="15.75"/>
  <cols>
    <col min="1" max="1" width="17.5" bestFit="1" customWidth="1"/>
    <col min="2" max="2" width="18.375" bestFit="1" customWidth="1"/>
  </cols>
  <sheetData>
    <row r="1" spans="1:5" ht="47.25">
      <c r="A1" s="10" t="s">
        <v>35</v>
      </c>
      <c r="B1" s="13" t="s">
        <v>113</v>
      </c>
      <c r="C1" s="11" t="s">
        <v>36</v>
      </c>
      <c r="D1" s="12" t="s">
        <v>57</v>
      </c>
      <c r="E1" s="1" t="s">
        <v>38</v>
      </c>
    </row>
    <row r="2" spans="1:5" ht="15.75" customHeight="1">
      <c r="A2" s="49" t="s">
        <v>112</v>
      </c>
      <c r="B2" t="s">
        <v>39</v>
      </c>
      <c r="C2">
        <v>0</v>
      </c>
      <c r="D2">
        <v>0</v>
      </c>
      <c r="E2">
        <v>3</v>
      </c>
    </row>
    <row r="3" spans="1:5">
      <c r="A3" s="49"/>
      <c r="B3" t="s">
        <v>39</v>
      </c>
      <c r="C3">
        <v>7</v>
      </c>
      <c r="D3">
        <v>0.40500000000000003</v>
      </c>
      <c r="E3">
        <v>3</v>
      </c>
    </row>
    <row r="4" spans="1:5">
      <c r="A4" s="49"/>
      <c r="B4" t="s">
        <v>39</v>
      </c>
      <c r="C4">
        <v>14</v>
      </c>
      <c r="D4">
        <v>0.93100000000000005</v>
      </c>
      <c r="E4">
        <v>2</v>
      </c>
    </row>
    <row r="5" spans="1:5">
      <c r="A5" s="49"/>
      <c r="B5" t="s">
        <v>39</v>
      </c>
      <c r="C5">
        <v>21</v>
      </c>
      <c r="D5">
        <v>0.626</v>
      </c>
      <c r="E5">
        <v>3</v>
      </c>
    </row>
    <row r="6" spans="1:5">
      <c r="A6" s="49"/>
      <c r="B6" t="s">
        <v>39</v>
      </c>
      <c r="C6">
        <v>35</v>
      </c>
      <c r="D6">
        <v>1.202</v>
      </c>
      <c r="E6">
        <v>2</v>
      </c>
    </row>
    <row r="7" spans="1:5">
      <c r="A7" s="49"/>
      <c r="B7" t="s">
        <v>39</v>
      </c>
      <c r="C7">
        <v>49</v>
      </c>
      <c r="D7">
        <v>1.7</v>
      </c>
      <c r="E7">
        <v>3</v>
      </c>
    </row>
    <row r="8" spans="1:5">
      <c r="A8" s="49"/>
    </row>
    <row r="9" spans="1:5">
      <c r="A9" s="49"/>
    </row>
    <row r="10" spans="1:5">
      <c r="A10" s="49"/>
      <c r="B10" t="s">
        <v>40</v>
      </c>
      <c r="C10">
        <v>0</v>
      </c>
      <c r="D10">
        <v>0</v>
      </c>
      <c r="E10">
        <v>3</v>
      </c>
    </row>
    <row r="11" spans="1:5">
      <c r="A11" s="49"/>
      <c r="B11" t="s">
        <v>40</v>
      </c>
      <c r="C11">
        <v>7</v>
      </c>
      <c r="D11">
        <v>0.42099999999999999</v>
      </c>
      <c r="E11">
        <v>2</v>
      </c>
    </row>
    <row r="12" spans="1:5">
      <c r="A12" s="49"/>
      <c r="B12" t="s">
        <v>40</v>
      </c>
      <c r="C12">
        <v>14</v>
      </c>
      <c r="D12">
        <v>0.47</v>
      </c>
      <c r="E12">
        <v>1</v>
      </c>
    </row>
    <row r="13" spans="1:5">
      <c r="A13" s="49"/>
      <c r="B13" t="s">
        <v>40</v>
      </c>
      <c r="C13">
        <v>21</v>
      </c>
      <c r="D13">
        <v>0.48399999999999999</v>
      </c>
      <c r="E13">
        <v>2</v>
      </c>
    </row>
    <row r="14" spans="1:5">
      <c r="A14" s="49"/>
      <c r="B14" t="s">
        <v>40</v>
      </c>
      <c r="C14">
        <v>35</v>
      </c>
      <c r="D14">
        <v>1.03</v>
      </c>
      <c r="E14">
        <v>3</v>
      </c>
    </row>
    <row r="15" spans="1:5">
      <c r="A15" s="49"/>
      <c r="B15" t="s">
        <v>40</v>
      </c>
      <c r="C15">
        <v>49</v>
      </c>
      <c r="D15">
        <v>1.1759999999999999</v>
      </c>
      <c r="E15">
        <v>3</v>
      </c>
    </row>
    <row r="16" spans="1:5">
      <c r="A16" s="49"/>
    </row>
    <row r="17" spans="1:5">
      <c r="A17" s="49"/>
    </row>
    <row r="18" spans="1:5">
      <c r="A18" s="49"/>
      <c r="B18" t="s">
        <v>41</v>
      </c>
      <c r="C18">
        <v>0</v>
      </c>
      <c r="D18">
        <v>0</v>
      </c>
      <c r="E18">
        <v>3</v>
      </c>
    </row>
    <row r="19" spans="1:5">
      <c r="A19" s="49"/>
      <c r="B19" t="s">
        <v>41</v>
      </c>
      <c r="C19">
        <v>7</v>
      </c>
      <c r="D19">
        <v>0.215</v>
      </c>
      <c r="E19">
        <v>2</v>
      </c>
    </row>
    <row r="20" spans="1:5">
      <c r="A20" s="49"/>
      <c r="B20" t="s">
        <v>41</v>
      </c>
      <c r="C20">
        <v>14</v>
      </c>
      <c r="D20">
        <v>0.63100000000000001</v>
      </c>
      <c r="E20">
        <v>2</v>
      </c>
    </row>
    <row r="21" spans="1:5">
      <c r="A21" s="49"/>
      <c r="B21" t="s">
        <v>41</v>
      </c>
      <c r="C21">
        <v>21</v>
      </c>
      <c r="D21">
        <v>0.60599999999999998</v>
      </c>
      <c r="E21">
        <v>3</v>
      </c>
    </row>
    <row r="22" spans="1:5">
      <c r="A22" s="49"/>
      <c r="B22" t="s">
        <v>41</v>
      </c>
      <c r="C22">
        <v>35</v>
      </c>
      <c r="D22">
        <v>1</v>
      </c>
      <c r="E22">
        <v>3</v>
      </c>
    </row>
    <row r="23" spans="1:5">
      <c r="A23" s="49"/>
      <c r="B23" t="s">
        <v>41</v>
      </c>
      <c r="C23">
        <v>49</v>
      </c>
      <c r="D23">
        <v>1.58</v>
      </c>
      <c r="E23">
        <v>3</v>
      </c>
    </row>
    <row r="24" spans="1:5">
      <c r="A24" s="48"/>
    </row>
    <row r="25" spans="1:5">
      <c r="A25" s="48"/>
    </row>
    <row r="26" spans="1:5">
      <c r="A26" s="49" t="s">
        <v>116</v>
      </c>
      <c r="B26" t="s">
        <v>42</v>
      </c>
      <c r="C26">
        <v>0</v>
      </c>
      <c r="D26">
        <v>0</v>
      </c>
      <c r="E26">
        <v>3</v>
      </c>
    </row>
    <row r="27" spans="1:5">
      <c r="A27" s="49"/>
      <c r="B27" t="s">
        <v>42</v>
      </c>
      <c r="C27">
        <v>7</v>
      </c>
      <c r="D27">
        <v>0</v>
      </c>
      <c r="E27">
        <v>3</v>
      </c>
    </row>
    <row r="28" spans="1:5">
      <c r="A28" s="49"/>
      <c r="B28" t="s">
        <v>42</v>
      </c>
      <c r="C28">
        <v>14</v>
      </c>
      <c r="D28">
        <v>0.122</v>
      </c>
      <c r="E28">
        <v>2</v>
      </c>
    </row>
    <row r="29" spans="1:5">
      <c r="A29" s="49"/>
      <c r="B29" t="s">
        <v>42</v>
      </c>
      <c r="C29">
        <v>21</v>
      </c>
      <c r="D29">
        <v>0.15</v>
      </c>
      <c r="E29">
        <v>3</v>
      </c>
    </row>
    <row r="30" spans="1:5">
      <c r="A30" s="49"/>
      <c r="B30" t="s">
        <v>42</v>
      </c>
      <c r="C30">
        <v>35</v>
      </c>
      <c r="D30">
        <v>5.3999999999999999E-2</v>
      </c>
      <c r="E30">
        <v>3</v>
      </c>
    </row>
    <row r="31" spans="1:5">
      <c r="A31" s="49"/>
      <c r="B31" t="s">
        <v>42</v>
      </c>
      <c r="C31">
        <v>49</v>
      </c>
      <c r="D31">
        <v>1.6E-2</v>
      </c>
      <c r="E31">
        <v>2</v>
      </c>
    </row>
  </sheetData>
  <mergeCells count="2">
    <mergeCell ref="A2:A23"/>
    <mergeCell ref="A26:A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47" sqref="B47"/>
    </sheetView>
  </sheetViews>
  <sheetFormatPr defaultColWidth="11" defaultRowHeight="15.75"/>
  <cols>
    <col min="1" max="1" width="17.5" bestFit="1" customWidth="1"/>
    <col min="2" max="2" width="18.375" bestFit="1" customWidth="1"/>
    <col min="3" max="3" width="15.125" bestFit="1" customWidth="1"/>
    <col min="4" max="4" width="17.125" bestFit="1" customWidth="1"/>
    <col min="5" max="5" width="12.5" customWidth="1"/>
  </cols>
  <sheetData>
    <row r="1" spans="1:8" ht="31.5">
      <c r="A1" s="10" t="s">
        <v>35</v>
      </c>
      <c r="B1" s="13" t="s">
        <v>113</v>
      </c>
      <c r="C1" s="10" t="s">
        <v>43</v>
      </c>
      <c r="D1" s="10" t="s">
        <v>44</v>
      </c>
      <c r="E1" s="12" t="s">
        <v>37</v>
      </c>
      <c r="F1" s="1" t="s">
        <v>38</v>
      </c>
      <c r="G1" s="32" t="s">
        <v>109</v>
      </c>
      <c r="H1" s="13" t="s">
        <v>110</v>
      </c>
    </row>
    <row r="2" spans="1:8" ht="15.75" customHeight="1">
      <c r="A2" s="49" t="s">
        <v>114</v>
      </c>
      <c r="B2" t="s">
        <v>45</v>
      </c>
      <c r="C2" t="s">
        <v>46</v>
      </c>
      <c r="D2">
        <v>0</v>
      </c>
      <c r="E2" s="4">
        <v>145.35</v>
      </c>
      <c r="F2">
        <v>2</v>
      </c>
      <c r="G2" s="4">
        <v>-43.2</v>
      </c>
    </row>
    <row r="3" spans="1:8">
      <c r="A3" s="49"/>
      <c r="B3" t="s">
        <v>45</v>
      </c>
      <c r="C3" t="s">
        <v>47</v>
      </c>
      <c r="D3">
        <v>1.5</v>
      </c>
      <c r="E3" s="4">
        <v>147.1</v>
      </c>
      <c r="F3">
        <v>3</v>
      </c>
      <c r="G3" s="4"/>
    </row>
    <row r="4" spans="1:8">
      <c r="A4" s="49"/>
      <c r="B4" t="s">
        <v>45</v>
      </c>
      <c r="C4" t="s">
        <v>48</v>
      </c>
      <c r="D4">
        <v>4</v>
      </c>
      <c r="E4" s="4">
        <v>150.19</v>
      </c>
      <c r="F4">
        <v>2</v>
      </c>
      <c r="G4" s="4">
        <v>-42.77</v>
      </c>
    </row>
    <row r="5" spans="1:8">
      <c r="A5" s="49"/>
      <c r="B5" t="s">
        <v>45</v>
      </c>
      <c r="C5" t="s">
        <v>49</v>
      </c>
      <c r="D5">
        <v>24</v>
      </c>
      <c r="E5" s="4">
        <v>139.22</v>
      </c>
      <c r="F5">
        <v>3</v>
      </c>
      <c r="G5" s="4">
        <v>-40.630000000000003</v>
      </c>
    </row>
    <row r="6" spans="1:8">
      <c r="A6" s="49"/>
      <c r="B6" t="s">
        <v>45</v>
      </c>
      <c r="C6" t="s">
        <v>50</v>
      </c>
      <c r="D6">
        <v>48</v>
      </c>
      <c r="E6" s="4">
        <v>120.72</v>
      </c>
      <c r="F6">
        <v>3</v>
      </c>
      <c r="G6" s="4">
        <v>-36.72</v>
      </c>
    </row>
    <row r="7" spans="1:8">
      <c r="A7" s="49"/>
      <c r="B7" t="s">
        <v>45</v>
      </c>
      <c r="C7" t="s">
        <v>51</v>
      </c>
      <c r="D7">
        <v>72</v>
      </c>
      <c r="E7" s="4">
        <v>94.27</v>
      </c>
      <c r="F7">
        <v>2</v>
      </c>
      <c r="G7" s="4">
        <v>-33.28</v>
      </c>
    </row>
    <row r="8" spans="1:8">
      <c r="A8" s="49"/>
      <c r="B8" t="s">
        <v>45</v>
      </c>
      <c r="C8" t="s">
        <v>52</v>
      </c>
      <c r="D8">
        <v>95</v>
      </c>
      <c r="E8" s="4">
        <v>76.19</v>
      </c>
      <c r="F8">
        <v>2</v>
      </c>
      <c r="G8" s="4">
        <v>-29.26</v>
      </c>
    </row>
    <row r="9" spans="1:8">
      <c r="A9" s="49"/>
      <c r="B9" t="s">
        <v>45</v>
      </c>
      <c r="C9" t="s">
        <v>53</v>
      </c>
      <c r="D9">
        <v>167</v>
      </c>
      <c r="E9" s="4">
        <v>37.409999999999997</v>
      </c>
      <c r="F9">
        <v>2</v>
      </c>
      <c r="G9" s="4">
        <v>-13.63</v>
      </c>
    </row>
    <row r="10" spans="1:8">
      <c r="A10" s="49"/>
      <c r="E10" s="4"/>
      <c r="G10" s="4"/>
    </row>
    <row r="11" spans="1:8">
      <c r="A11" s="49"/>
      <c r="E11" s="4"/>
      <c r="G11" s="4"/>
    </row>
    <row r="12" spans="1:8">
      <c r="A12" s="49"/>
      <c r="B12" t="s">
        <v>54</v>
      </c>
      <c r="C12" t="s">
        <v>46</v>
      </c>
      <c r="D12">
        <v>0</v>
      </c>
      <c r="E12" s="4">
        <v>147.56</v>
      </c>
      <c r="F12">
        <v>2</v>
      </c>
      <c r="G12" s="4"/>
      <c r="H12">
        <v>-163.28</v>
      </c>
    </row>
    <row r="13" spans="1:8">
      <c r="A13" s="49"/>
      <c r="B13" t="s">
        <v>54</v>
      </c>
      <c r="C13" t="s">
        <v>47</v>
      </c>
      <c r="D13">
        <v>1.5</v>
      </c>
      <c r="E13" s="4">
        <v>148.25</v>
      </c>
      <c r="F13">
        <v>3</v>
      </c>
      <c r="G13" s="4"/>
    </row>
    <row r="14" spans="1:8">
      <c r="A14" s="49"/>
      <c r="B14" t="s">
        <v>54</v>
      </c>
      <c r="C14" t="s">
        <v>48</v>
      </c>
      <c r="D14">
        <v>4</v>
      </c>
      <c r="E14" s="4">
        <v>149.35</v>
      </c>
      <c r="F14">
        <v>3</v>
      </c>
      <c r="G14" s="4"/>
      <c r="H14">
        <v>-164.86</v>
      </c>
    </row>
    <row r="15" spans="1:8">
      <c r="A15" s="49"/>
      <c r="B15" t="s">
        <v>54</v>
      </c>
      <c r="C15" t="s">
        <v>49</v>
      </c>
      <c r="D15">
        <v>24</v>
      </c>
      <c r="E15" s="4">
        <v>143.46</v>
      </c>
      <c r="F15">
        <v>3</v>
      </c>
      <c r="G15" s="4"/>
      <c r="H15">
        <v>-148.76</v>
      </c>
    </row>
    <row r="16" spans="1:8">
      <c r="A16" s="49"/>
      <c r="B16" t="s">
        <v>54</v>
      </c>
      <c r="C16" t="s">
        <v>50</v>
      </c>
      <c r="D16">
        <v>48</v>
      </c>
      <c r="E16" s="4">
        <v>119.25</v>
      </c>
      <c r="F16">
        <v>2</v>
      </c>
      <c r="G16" s="4"/>
      <c r="H16">
        <v>-123.19</v>
      </c>
    </row>
    <row r="17" spans="1:8">
      <c r="A17" s="49"/>
      <c r="B17" t="s">
        <v>54</v>
      </c>
      <c r="C17" t="s">
        <v>51</v>
      </c>
      <c r="D17">
        <v>72</v>
      </c>
      <c r="E17" s="4">
        <v>99.62</v>
      </c>
      <c r="F17">
        <v>3</v>
      </c>
      <c r="G17" s="4"/>
      <c r="H17">
        <v>-94.45</v>
      </c>
    </row>
    <row r="18" spans="1:8">
      <c r="A18" s="49"/>
      <c r="B18" t="s">
        <v>54</v>
      </c>
      <c r="C18" t="s">
        <v>52</v>
      </c>
      <c r="D18">
        <v>95</v>
      </c>
      <c r="E18" s="4">
        <v>76.099999999999994</v>
      </c>
      <c r="F18">
        <v>3</v>
      </c>
      <c r="G18" s="4"/>
      <c r="H18">
        <v>-52.94</v>
      </c>
    </row>
    <row r="19" spans="1:8">
      <c r="A19" s="49"/>
      <c r="B19" t="s">
        <v>54</v>
      </c>
      <c r="C19" t="s">
        <v>53</v>
      </c>
      <c r="D19">
        <v>167</v>
      </c>
      <c r="E19" s="4">
        <v>39.32</v>
      </c>
      <c r="F19">
        <v>3</v>
      </c>
      <c r="G19" s="4"/>
      <c r="H19">
        <v>100.27</v>
      </c>
    </row>
    <row r="20" spans="1:8">
      <c r="A20" s="49"/>
      <c r="E20" s="4"/>
      <c r="G20" s="4"/>
    </row>
    <row r="21" spans="1:8">
      <c r="A21" s="49"/>
      <c r="E21" s="4"/>
      <c r="G21" s="4"/>
    </row>
    <row r="22" spans="1:8">
      <c r="A22" s="49"/>
      <c r="B22" t="s">
        <v>55</v>
      </c>
      <c r="C22" t="s">
        <v>46</v>
      </c>
      <c r="D22">
        <v>0</v>
      </c>
      <c r="E22" s="4">
        <v>150.53</v>
      </c>
      <c r="F22">
        <v>3</v>
      </c>
      <c r="G22" s="4">
        <v>-43.1</v>
      </c>
    </row>
    <row r="23" spans="1:8">
      <c r="A23" s="49"/>
      <c r="B23" t="s">
        <v>55</v>
      </c>
      <c r="C23" t="s">
        <v>47</v>
      </c>
      <c r="D23">
        <v>1.5</v>
      </c>
      <c r="E23" s="4">
        <v>156.88</v>
      </c>
      <c r="F23">
        <v>2</v>
      </c>
      <c r="G23" s="4"/>
    </row>
    <row r="24" spans="1:8">
      <c r="A24" s="49"/>
      <c r="B24" t="s">
        <v>55</v>
      </c>
      <c r="C24" t="s">
        <v>48</v>
      </c>
      <c r="D24">
        <v>4</v>
      </c>
      <c r="E24" s="4">
        <v>155.78</v>
      </c>
      <c r="F24">
        <v>2</v>
      </c>
      <c r="G24" s="4">
        <v>-42.95</v>
      </c>
    </row>
    <row r="25" spans="1:8">
      <c r="A25" s="49"/>
      <c r="B25" t="s">
        <v>55</v>
      </c>
      <c r="C25" t="s">
        <v>49</v>
      </c>
      <c r="D25">
        <v>24</v>
      </c>
      <c r="E25" s="4">
        <v>142.68</v>
      </c>
      <c r="F25">
        <v>2</v>
      </c>
      <c r="G25" s="4">
        <v>-40.64</v>
      </c>
    </row>
    <row r="26" spans="1:8">
      <c r="A26" s="49"/>
      <c r="B26" t="s">
        <v>55</v>
      </c>
      <c r="C26" t="s">
        <v>50</v>
      </c>
      <c r="D26">
        <v>48</v>
      </c>
      <c r="E26" s="4">
        <v>119.73</v>
      </c>
      <c r="F26">
        <v>3</v>
      </c>
      <c r="G26" s="4">
        <v>-37.22</v>
      </c>
    </row>
    <row r="27" spans="1:8">
      <c r="A27" s="49"/>
      <c r="B27" t="s">
        <v>55</v>
      </c>
      <c r="C27" t="s">
        <v>51</v>
      </c>
      <c r="D27">
        <v>72</v>
      </c>
      <c r="E27" s="4">
        <v>96.27</v>
      </c>
      <c r="F27">
        <v>3</v>
      </c>
      <c r="G27" s="4">
        <v>-34.07</v>
      </c>
    </row>
    <row r="28" spans="1:8">
      <c r="A28" s="49"/>
      <c r="B28" t="s">
        <v>55</v>
      </c>
      <c r="C28" t="s">
        <v>52</v>
      </c>
      <c r="D28">
        <v>95</v>
      </c>
      <c r="E28" s="4">
        <v>84.14</v>
      </c>
      <c r="F28">
        <v>3</v>
      </c>
      <c r="G28" s="4">
        <v>-29.2</v>
      </c>
    </row>
    <row r="29" spans="1:8">
      <c r="A29" s="49"/>
      <c r="B29" t="s">
        <v>55</v>
      </c>
      <c r="C29" t="s">
        <v>53</v>
      </c>
      <c r="D29">
        <v>167</v>
      </c>
      <c r="E29" s="4">
        <v>40.270000000000003</v>
      </c>
      <c r="F29">
        <v>3</v>
      </c>
      <c r="G29" s="4">
        <v>-13.68</v>
      </c>
    </row>
    <row r="30" spans="1:8">
      <c r="A30" s="48"/>
      <c r="E30" s="4"/>
    </row>
    <row r="31" spans="1:8">
      <c r="A31" s="48"/>
      <c r="E31" s="4"/>
    </row>
    <row r="32" spans="1:8" ht="15.75" customHeight="1">
      <c r="A32" s="49" t="s">
        <v>115</v>
      </c>
      <c r="B32" t="s">
        <v>56</v>
      </c>
      <c r="C32" t="s">
        <v>46</v>
      </c>
      <c r="D32">
        <v>0</v>
      </c>
      <c r="E32" s="4">
        <v>150.4</v>
      </c>
      <c r="F32">
        <v>3</v>
      </c>
      <c r="G32">
        <v>-43.04</v>
      </c>
    </row>
    <row r="33" spans="1:7">
      <c r="A33" s="49"/>
      <c r="B33" t="s">
        <v>56</v>
      </c>
      <c r="C33" t="s">
        <v>47</v>
      </c>
      <c r="D33">
        <v>1.5</v>
      </c>
      <c r="E33" s="4">
        <v>150.28</v>
      </c>
      <c r="F33">
        <v>2</v>
      </c>
    </row>
    <row r="34" spans="1:7">
      <c r="A34" s="49"/>
      <c r="B34" t="s">
        <v>56</v>
      </c>
      <c r="C34" t="s">
        <v>48</v>
      </c>
      <c r="D34">
        <v>4</v>
      </c>
      <c r="E34" s="4">
        <v>156.53</v>
      </c>
      <c r="F34">
        <v>2</v>
      </c>
      <c r="G34">
        <v>-42.8</v>
      </c>
    </row>
    <row r="35" spans="1:7">
      <c r="A35" s="49"/>
      <c r="B35" t="s">
        <v>56</v>
      </c>
      <c r="C35" t="s">
        <v>49</v>
      </c>
      <c r="D35">
        <v>24</v>
      </c>
      <c r="E35" s="4">
        <v>156.15</v>
      </c>
      <c r="F35">
        <v>3</v>
      </c>
      <c r="G35">
        <v>-42.6</v>
      </c>
    </row>
    <row r="36" spans="1:7">
      <c r="A36" s="49"/>
      <c r="B36" t="s">
        <v>56</v>
      </c>
      <c r="C36" t="s">
        <v>50</v>
      </c>
      <c r="D36">
        <v>48</v>
      </c>
      <c r="E36" s="4">
        <v>148.78</v>
      </c>
      <c r="F36">
        <v>2</v>
      </c>
      <c r="G36">
        <v>-42.76</v>
      </c>
    </row>
    <row r="37" spans="1:7">
      <c r="A37" s="49"/>
      <c r="B37" t="s">
        <v>56</v>
      </c>
      <c r="C37" t="s">
        <v>51</v>
      </c>
      <c r="D37">
        <v>72</v>
      </c>
      <c r="E37" s="4">
        <v>139.30000000000001</v>
      </c>
      <c r="F37">
        <v>3</v>
      </c>
      <c r="G37">
        <v>-42.64</v>
      </c>
    </row>
    <row r="38" spans="1:7">
      <c r="A38" s="49"/>
      <c r="B38" t="s">
        <v>56</v>
      </c>
      <c r="C38" t="s">
        <v>52</v>
      </c>
      <c r="D38">
        <v>95</v>
      </c>
      <c r="E38" s="4">
        <v>137.35</v>
      </c>
      <c r="F38">
        <v>3</v>
      </c>
      <c r="G38">
        <v>-42.26</v>
      </c>
    </row>
    <row r="39" spans="1:7">
      <c r="A39" s="49"/>
      <c r="B39" t="s">
        <v>56</v>
      </c>
      <c r="C39" t="s">
        <v>53</v>
      </c>
      <c r="D39">
        <v>167</v>
      </c>
      <c r="E39" s="4">
        <v>123.77</v>
      </c>
      <c r="F39">
        <v>2</v>
      </c>
      <c r="G39">
        <v>-45.38</v>
      </c>
    </row>
  </sheetData>
  <mergeCells count="2">
    <mergeCell ref="A2:A29"/>
    <mergeCell ref="A32:A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A94" workbookViewId="0">
      <selection activeCell="E121" sqref="E121"/>
    </sheetView>
  </sheetViews>
  <sheetFormatPr defaultColWidth="11" defaultRowHeight="15.75"/>
  <cols>
    <col min="1" max="1" width="15.75" customWidth="1"/>
    <col min="2" max="3" width="16.625" bestFit="1" customWidth="1"/>
    <col min="4" max="4" width="16.625" customWidth="1"/>
    <col min="16" max="16" width="13.375" bestFit="1" customWidth="1"/>
  </cols>
  <sheetData>
    <row r="1" spans="1:16" ht="39">
      <c r="A1" s="14" t="s">
        <v>66</v>
      </c>
      <c r="B1" s="14" t="s">
        <v>117</v>
      </c>
      <c r="C1" s="14" t="s">
        <v>58</v>
      </c>
      <c r="D1" s="14" t="s">
        <v>3</v>
      </c>
      <c r="E1" s="15" t="s">
        <v>59</v>
      </c>
      <c r="F1" s="50" t="s">
        <v>60</v>
      </c>
      <c r="G1" s="50"/>
      <c r="H1" s="50"/>
      <c r="I1" s="50"/>
      <c r="J1" s="16"/>
      <c r="K1" s="51" t="s">
        <v>65</v>
      </c>
      <c r="L1" s="51"/>
      <c r="M1" s="51"/>
      <c r="N1" s="51"/>
      <c r="O1" s="14"/>
      <c r="P1" s="38" t="s">
        <v>108</v>
      </c>
    </row>
    <row r="2" spans="1:16">
      <c r="A2" s="14"/>
      <c r="B2" s="14"/>
      <c r="C2" s="14"/>
      <c r="D2" s="14"/>
      <c r="E2" s="14"/>
      <c r="F2" s="17" t="s">
        <v>61</v>
      </c>
      <c r="G2" s="17" t="s">
        <v>62</v>
      </c>
      <c r="H2" s="17" t="s">
        <v>63</v>
      </c>
      <c r="I2" s="17" t="s">
        <v>64</v>
      </c>
      <c r="J2" s="17"/>
      <c r="K2" s="17" t="s">
        <v>61</v>
      </c>
      <c r="L2" s="17" t="s">
        <v>62</v>
      </c>
      <c r="M2" s="17" t="s">
        <v>63</v>
      </c>
      <c r="N2" s="17" t="s">
        <v>64</v>
      </c>
      <c r="O2" s="14"/>
      <c r="P2" s="14"/>
    </row>
    <row r="3" spans="1:16">
      <c r="A3" s="14">
        <v>1</v>
      </c>
      <c r="B3" s="21" t="s">
        <v>88</v>
      </c>
      <c r="C3" s="33">
        <v>190</v>
      </c>
      <c r="D3" s="33">
        <v>2013</v>
      </c>
      <c r="E3" s="34">
        <v>1.8E-3</v>
      </c>
      <c r="F3" s="14">
        <v>0</v>
      </c>
      <c r="G3" s="14">
        <v>15</v>
      </c>
      <c r="H3" s="14">
        <v>30</v>
      </c>
      <c r="I3" s="14">
        <v>45</v>
      </c>
      <c r="J3" s="14"/>
      <c r="K3" s="18">
        <v>2.274871736650609</v>
      </c>
      <c r="L3" s="18">
        <v>2.0219107049213108</v>
      </c>
      <c r="M3" s="18">
        <v>2.0565421606630219</v>
      </c>
      <c r="N3" s="18">
        <v>1.9610421363348838</v>
      </c>
      <c r="O3" s="14"/>
      <c r="P3" s="19">
        <v>-1.7622768455386518E-5</v>
      </c>
    </row>
    <row r="4" spans="1:16">
      <c r="A4" s="14">
        <v>1</v>
      </c>
      <c r="B4" s="21" t="s">
        <v>88</v>
      </c>
      <c r="C4" s="33">
        <v>195</v>
      </c>
      <c r="D4" s="33">
        <v>2013</v>
      </c>
      <c r="E4" s="34">
        <v>1.8E-3</v>
      </c>
      <c r="F4" s="14">
        <v>0</v>
      </c>
      <c r="G4" s="14">
        <v>15</v>
      </c>
      <c r="H4" s="14">
        <v>30</v>
      </c>
      <c r="I4" s="14">
        <v>45</v>
      </c>
      <c r="J4" s="14"/>
      <c r="K4" s="18">
        <v>2.10174397515528</v>
      </c>
      <c r="L4" s="18">
        <v>2.2834270600414084</v>
      </c>
      <c r="M4" s="18">
        <v>2.3692850517598352</v>
      </c>
      <c r="N4" s="18">
        <v>2.3547821118012431</v>
      </c>
      <c r="O4" s="14"/>
      <c r="P4" s="19">
        <v>1.642017133603015E-5</v>
      </c>
    </row>
    <row r="5" spans="1:16">
      <c r="A5" s="14">
        <v>1</v>
      </c>
      <c r="B5" s="21" t="s">
        <v>89</v>
      </c>
      <c r="C5" s="33">
        <v>196</v>
      </c>
      <c r="D5" s="33">
        <v>2013</v>
      </c>
      <c r="E5" s="34">
        <v>1.8E-3</v>
      </c>
      <c r="F5" s="14">
        <v>0</v>
      </c>
      <c r="G5" s="14">
        <v>15</v>
      </c>
      <c r="H5" s="14">
        <v>30</v>
      </c>
      <c r="I5" s="14">
        <v>45</v>
      </c>
      <c r="J5" s="14"/>
      <c r="K5" s="18">
        <v>1.9416625212464598</v>
      </c>
      <c r="L5" s="18">
        <v>1.85513640226629</v>
      </c>
      <c r="M5" s="18">
        <v>1.8192043626062331</v>
      </c>
      <c r="N5" s="18">
        <v>1.893599150141644</v>
      </c>
      <c r="O5" s="14"/>
      <c r="P5" s="19">
        <v>-3.4880007846310076E-6</v>
      </c>
    </row>
    <row r="6" spans="1:16">
      <c r="A6" s="14">
        <v>1</v>
      </c>
      <c r="B6" s="35" t="s">
        <v>90</v>
      </c>
      <c r="C6" s="33">
        <v>190</v>
      </c>
      <c r="D6" s="33">
        <v>2013</v>
      </c>
      <c r="E6" s="34">
        <v>1.8E-3</v>
      </c>
      <c r="F6" s="14">
        <v>0</v>
      </c>
      <c r="G6" s="14">
        <v>15</v>
      </c>
      <c r="H6" s="14">
        <v>30</v>
      </c>
      <c r="I6" s="14">
        <v>45</v>
      </c>
      <c r="J6" s="14"/>
      <c r="K6" s="18">
        <v>2.2973908072076155</v>
      </c>
      <c r="L6" s="18">
        <v>2.2990006811878612</v>
      </c>
      <c r="M6" s="18">
        <v>2.3019521168183115</v>
      </c>
      <c r="N6" s="18">
        <v>2.3053826816095491</v>
      </c>
      <c r="O6" s="14"/>
      <c r="P6" s="19">
        <v>5.2326788278649412E-7</v>
      </c>
    </row>
    <row r="7" spans="1:16">
      <c r="A7" s="14">
        <v>1</v>
      </c>
      <c r="B7" s="35" t="s">
        <v>90</v>
      </c>
      <c r="C7" s="33">
        <v>195</v>
      </c>
      <c r="D7" s="33">
        <v>2013</v>
      </c>
      <c r="E7" s="34">
        <v>1.8E-3</v>
      </c>
      <c r="F7" s="14">
        <v>0</v>
      </c>
      <c r="G7" s="14">
        <v>15</v>
      </c>
      <c r="H7" s="14">
        <v>30</v>
      </c>
      <c r="I7" s="14">
        <v>45</v>
      </c>
      <c r="J7" s="14"/>
      <c r="K7" s="18">
        <v>2.1148670807453422</v>
      </c>
      <c r="L7" s="18">
        <v>2.2748544720496904</v>
      </c>
      <c r="M7" s="18">
        <v>2.1420380745341618</v>
      </c>
      <c r="N7" s="18">
        <v>2.0582351552795037</v>
      </c>
      <c r="O7" s="14"/>
      <c r="P7" s="19">
        <v>-5.8825421415128423E-6</v>
      </c>
    </row>
    <row r="8" spans="1:16">
      <c r="A8" s="14">
        <v>1</v>
      </c>
      <c r="B8" s="35" t="s">
        <v>2</v>
      </c>
      <c r="C8" s="33">
        <v>196</v>
      </c>
      <c r="D8" s="33">
        <v>2013</v>
      </c>
      <c r="E8" s="34">
        <v>1.8E-3</v>
      </c>
      <c r="F8" s="14">
        <v>0</v>
      </c>
      <c r="G8" s="14">
        <v>15</v>
      </c>
      <c r="H8" s="14">
        <v>30</v>
      </c>
      <c r="I8" s="14">
        <v>45</v>
      </c>
      <c r="J8" s="14"/>
      <c r="K8" s="18">
        <v>1.9078594900849866</v>
      </c>
      <c r="L8" s="18">
        <v>1.9672708781869699</v>
      </c>
      <c r="M8" s="18">
        <v>1.9636555807365448</v>
      </c>
      <c r="N8" s="18">
        <v>1.8153480453257802</v>
      </c>
      <c r="O8" s="14"/>
      <c r="P8" s="19">
        <v>-5.4635217848180785E-6</v>
      </c>
    </row>
    <row r="9" spans="1:16">
      <c r="A9" s="14">
        <v>1</v>
      </c>
      <c r="B9" s="35" t="s">
        <v>91</v>
      </c>
      <c r="C9" s="33">
        <v>198</v>
      </c>
      <c r="D9" s="33">
        <v>2013</v>
      </c>
      <c r="E9" s="34">
        <v>1.8E-3</v>
      </c>
      <c r="F9" s="14">
        <v>0</v>
      </c>
      <c r="G9" s="14">
        <v>15</v>
      </c>
      <c r="H9" s="14">
        <v>30</v>
      </c>
      <c r="I9" s="14">
        <v>45</v>
      </c>
      <c r="J9" s="14"/>
      <c r="K9" s="18">
        <v>2.193227778154883</v>
      </c>
      <c r="L9" s="18" t="s">
        <v>6</v>
      </c>
      <c r="M9" s="18">
        <v>2.0288169243235452</v>
      </c>
      <c r="N9" s="18">
        <v>2.1249187680833557</v>
      </c>
      <c r="O9" s="14"/>
      <c r="P9" s="19">
        <v>-6.0747858848327078E-6</v>
      </c>
    </row>
    <row r="10" spans="1:16">
      <c r="A10" s="14">
        <v>1</v>
      </c>
      <c r="B10" s="35" t="s">
        <v>92</v>
      </c>
      <c r="C10" s="33">
        <v>187</v>
      </c>
      <c r="D10" s="33">
        <v>2013</v>
      </c>
      <c r="E10" s="34">
        <v>1.8E-3</v>
      </c>
      <c r="F10" s="14">
        <v>0</v>
      </c>
      <c r="G10" s="14">
        <v>15</v>
      </c>
      <c r="H10" s="14">
        <v>30</v>
      </c>
      <c r="I10" s="14">
        <v>45</v>
      </c>
      <c r="J10" s="14"/>
      <c r="K10" s="18">
        <v>2.3500093232489712</v>
      </c>
      <c r="L10" s="18">
        <v>4.0350710928162314</v>
      </c>
      <c r="M10" s="18" t="s">
        <v>6</v>
      </c>
      <c r="N10" s="18">
        <v>2.1566398815971741</v>
      </c>
      <c r="O10" s="14"/>
      <c r="P10" s="19">
        <v>-3.6809993268138345E-5</v>
      </c>
    </row>
    <row r="11" spans="1:16">
      <c r="A11" s="14">
        <v>1</v>
      </c>
      <c r="B11" s="35" t="s">
        <v>92</v>
      </c>
      <c r="C11" s="33">
        <v>190</v>
      </c>
      <c r="D11" s="33">
        <v>2013</v>
      </c>
      <c r="E11" s="34">
        <v>1.8E-3</v>
      </c>
      <c r="F11" s="14">
        <v>0</v>
      </c>
      <c r="G11" s="14">
        <v>15</v>
      </c>
      <c r="H11" s="14">
        <v>30</v>
      </c>
      <c r="I11" s="14">
        <v>45</v>
      </c>
      <c r="J11" s="14"/>
      <c r="K11" s="18">
        <v>2.0365337269085413</v>
      </c>
      <c r="L11" s="18">
        <v>2.0576345751496175</v>
      </c>
      <c r="M11" s="18">
        <v>2.2610393596899732</v>
      </c>
      <c r="N11" s="18">
        <v>2.3666987422133849</v>
      </c>
      <c r="O11" s="14"/>
      <c r="P11" s="19">
        <v>2.3200804825905598E-5</v>
      </c>
    </row>
    <row r="12" spans="1:16">
      <c r="A12" s="14">
        <v>1</v>
      </c>
      <c r="B12" s="35" t="s">
        <v>92</v>
      </c>
      <c r="C12" s="33">
        <v>192</v>
      </c>
      <c r="D12" s="33">
        <v>2013</v>
      </c>
      <c r="E12" s="34">
        <v>1.8E-3</v>
      </c>
      <c r="F12" s="14">
        <v>0</v>
      </c>
      <c r="G12" s="14">
        <v>15</v>
      </c>
      <c r="H12" s="14">
        <v>30</v>
      </c>
      <c r="I12" s="14">
        <v>45</v>
      </c>
      <c r="J12" s="14"/>
      <c r="K12" s="18">
        <v>2.5682050092764377</v>
      </c>
      <c r="L12" s="18">
        <v>2.3285545830980614</v>
      </c>
      <c r="M12" s="18">
        <v>2.3286689656099595</v>
      </c>
      <c r="N12" s="18">
        <v>2.3496581565432497</v>
      </c>
      <c r="O12" s="14"/>
      <c r="P12" s="19">
        <v>-1.2738702588280294E-5</v>
      </c>
    </row>
    <row r="13" spans="1:16">
      <c r="A13" s="14">
        <v>1</v>
      </c>
      <c r="B13" s="35" t="s">
        <v>92</v>
      </c>
      <c r="C13" s="33">
        <v>195</v>
      </c>
      <c r="D13" s="33">
        <v>2013</v>
      </c>
      <c r="E13" s="34">
        <v>1.8E-3</v>
      </c>
      <c r="F13" s="14">
        <v>0</v>
      </c>
      <c r="G13" s="14">
        <v>15</v>
      </c>
      <c r="H13" s="14">
        <v>30</v>
      </c>
      <c r="I13" s="14">
        <v>45</v>
      </c>
      <c r="J13" s="14"/>
      <c r="K13" s="18">
        <v>2.1662145341614911</v>
      </c>
      <c r="L13" s="18">
        <v>2.1749485921325058</v>
      </c>
      <c r="M13" s="18">
        <v>2.105531180124224</v>
      </c>
      <c r="N13" s="18">
        <v>2.0585140579710153</v>
      </c>
      <c r="O13" s="14"/>
      <c r="P13" s="19">
        <v>-7.6277362459292628E-6</v>
      </c>
    </row>
    <row r="14" spans="1:16">
      <c r="A14" s="14">
        <v>1</v>
      </c>
      <c r="B14" s="35" t="s">
        <v>93</v>
      </c>
      <c r="C14" s="33">
        <v>192</v>
      </c>
      <c r="D14" s="33">
        <v>2013</v>
      </c>
      <c r="E14" s="34">
        <v>1.8E-3</v>
      </c>
      <c r="F14" s="14">
        <v>0</v>
      </c>
      <c r="G14" s="14">
        <v>15</v>
      </c>
      <c r="H14" s="14">
        <v>30</v>
      </c>
      <c r="I14" s="14">
        <v>45</v>
      </c>
      <c r="J14" s="14"/>
      <c r="K14" s="18">
        <v>1.8986288602160748</v>
      </c>
      <c r="L14" s="18">
        <v>2.0989401826375649</v>
      </c>
      <c r="M14" s="18">
        <v>2.1018194008243216</v>
      </c>
      <c r="N14" s="18">
        <v>2.0861145743511043</v>
      </c>
      <c r="O14" s="14"/>
      <c r="P14" s="19">
        <v>1.0986062840869066E-5</v>
      </c>
    </row>
    <row r="15" spans="1:16">
      <c r="A15" s="14">
        <v>1</v>
      </c>
      <c r="B15" s="35" t="s">
        <v>93</v>
      </c>
      <c r="C15" s="33">
        <v>195</v>
      </c>
      <c r="D15" s="33">
        <v>2013</v>
      </c>
      <c r="E15" s="34">
        <v>1.8E-3</v>
      </c>
      <c r="F15" s="14">
        <v>0</v>
      </c>
      <c r="G15" s="14">
        <v>15</v>
      </c>
      <c r="H15" s="14">
        <v>30</v>
      </c>
      <c r="I15" s="14">
        <v>45</v>
      </c>
      <c r="J15" s="14"/>
      <c r="K15" s="18">
        <v>2.0969059342915806</v>
      </c>
      <c r="L15" s="18">
        <v>2.1377425872689932</v>
      </c>
      <c r="M15" s="18">
        <v>2.0878068583162208</v>
      </c>
      <c r="N15" s="18">
        <v>2.1055100205338797</v>
      </c>
      <c r="O15" s="14"/>
      <c r="P15" s="19">
        <v>-4.6878633379674231E-7</v>
      </c>
    </row>
    <row r="16" spans="1:16">
      <c r="A16" s="14">
        <v>1</v>
      </c>
      <c r="B16" s="35" t="s">
        <v>94</v>
      </c>
      <c r="C16" s="33">
        <v>192</v>
      </c>
      <c r="D16" s="33">
        <v>2013</v>
      </c>
      <c r="E16" s="34">
        <v>1.8E-3</v>
      </c>
      <c r="F16" s="14">
        <v>0</v>
      </c>
      <c r="G16" s="14">
        <v>15</v>
      </c>
      <c r="H16" s="14">
        <v>30</v>
      </c>
      <c r="I16" s="14">
        <v>45</v>
      </c>
      <c r="J16" s="14"/>
      <c r="K16" s="18">
        <v>2.046216836620335</v>
      </c>
      <c r="L16" s="18">
        <v>2.063006043969084</v>
      </c>
      <c r="M16" s="18">
        <v>2.0021124489413826</v>
      </c>
      <c r="N16" s="18">
        <v>1.967954451362135</v>
      </c>
      <c r="O16" s="14"/>
      <c r="P16" s="19">
        <v>-5.7459019719608996E-6</v>
      </c>
    </row>
    <row r="17" spans="1:16">
      <c r="A17" s="14">
        <v>1</v>
      </c>
      <c r="B17" s="35" t="s">
        <v>94</v>
      </c>
      <c r="C17" s="33">
        <v>195</v>
      </c>
      <c r="D17" s="33">
        <v>2013</v>
      </c>
      <c r="E17" s="34">
        <v>1.8E-3</v>
      </c>
      <c r="F17" s="14">
        <v>0</v>
      </c>
      <c r="G17" s="14">
        <v>15</v>
      </c>
      <c r="H17" s="14">
        <v>30</v>
      </c>
      <c r="I17" s="14">
        <v>45</v>
      </c>
      <c r="J17" s="14"/>
      <c r="K17" s="18">
        <v>2.114579979466118</v>
      </c>
      <c r="L17" s="18">
        <v>2.0550793018480484</v>
      </c>
      <c r="M17" s="18">
        <v>2.1375387679671451</v>
      </c>
      <c r="N17" s="18">
        <v>2.131191252566734</v>
      </c>
      <c r="O17" s="14"/>
      <c r="P17" s="19">
        <v>2.57082764947367E-6</v>
      </c>
    </row>
    <row r="18" spans="1:16">
      <c r="A18" s="14">
        <v>1</v>
      </c>
      <c r="B18" s="35" t="s">
        <v>95</v>
      </c>
      <c r="C18" s="33">
        <v>192</v>
      </c>
      <c r="D18" s="33">
        <v>2013</v>
      </c>
      <c r="E18" s="34">
        <v>1.8E-3</v>
      </c>
      <c r="F18" s="14">
        <v>0</v>
      </c>
      <c r="G18" s="14">
        <v>15</v>
      </c>
      <c r="H18" s="14">
        <v>30</v>
      </c>
      <c r="I18" s="14">
        <v>45</v>
      </c>
      <c r="J18" s="14"/>
      <c r="K18" s="18">
        <v>1.9403027390360763</v>
      </c>
      <c r="L18" s="18">
        <v>1.9710206317688104</v>
      </c>
      <c r="M18" s="18">
        <v>1.8576467416097739</v>
      </c>
      <c r="N18" s="18">
        <v>1.9743672555053653</v>
      </c>
      <c r="O18" s="14"/>
      <c r="P18" s="19">
        <v>-2.172652152425191E-7</v>
      </c>
    </row>
    <row r="19" spans="1:16">
      <c r="A19" s="14">
        <v>1</v>
      </c>
      <c r="B19" s="35" t="s">
        <v>96</v>
      </c>
      <c r="C19" s="33">
        <v>198</v>
      </c>
      <c r="D19" s="33">
        <v>2013</v>
      </c>
      <c r="E19" s="34">
        <v>1.8E-3</v>
      </c>
      <c r="F19" s="14">
        <v>0</v>
      </c>
      <c r="G19" s="14">
        <v>15</v>
      </c>
      <c r="H19" s="14">
        <v>30</v>
      </c>
      <c r="I19" s="14">
        <v>45</v>
      </c>
      <c r="J19" s="14"/>
      <c r="K19" s="18">
        <v>2.2217876218637844</v>
      </c>
      <c r="L19" s="18">
        <v>2.2213364394987152</v>
      </c>
      <c r="M19" s="18">
        <v>2.1275506652129281</v>
      </c>
      <c r="N19" s="18">
        <v>2.1108268388810174</v>
      </c>
      <c r="O19" s="14"/>
      <c r="P19" s="19">
        <v>-8.2913520883878307E-6</v>
      </c>
    </row>
    <row r="20" spans="1:16">
      <c r="A20" s="14">
        <v>1</v>
      </c>
      <c r="B20" s="35" t="s">
        <v>97</v>
      </c>
      <c r="C20" s="33">
        <v>203</v>
      </c>
      <c r="D20" s="33">
        <v>2013</v>
      </c>
      <c r="E20" s="34">
        <v>1.8E-3</v>
      </c>
      <c r="F20" s="14">
        <v>0</v>
      </c>
      <c r="G20" s="14">
        <v>15</v>
      </c>
      <c r="H20" s="14">
        <v>30</v>
      </c>
      <c r="I20" s="14">
        <v>45</v>
      </c>
      <c r="J20" s="14"/>
      <c r="K20" s="18">
        <v>2.5402027895159076</v>
      </c>
      <c r="L20" s="18">
        <v>2.6104467020151083</v>
      </c>
      <c r="M20" s="18">
        <v>2.6819042374821347</v>
      </c>
      <c r="N20" s="18">
        <v>2.6156813649365724</v>
      </c>
      <c r="O20" s="14"/>
      <c r="P20" s="19">
        <v>5.7888972324427474E-6</v>
      </c>
    </row>
    <row r="21" spans="1:16">
      <c r="A21" s="14">
        <v>1</v>
      </c>
      <c r="B21" s="35" t="s">
        <v>88</v>
      </c>
      <c r="C21" s="33">
        <v>136</v>
      </c>
      <c r="D21" s="33">
        <v>2014</v>
      </c>
      <c r="E21" s="34">
        <v>1.8E-3</v>
      </c>
      <c r="F21" s="14">
        <v>0</v>
      </c>
      <c r="G21" s="14">
        <v>10</v>
      </c>
      <c r="H21" s="14">
        <v>20</v>
      </c>
      <c r="I21" s="14">
        <v>30</v>
      </c>
      <c r="J21" s="14"/>
      <c r="K21" s="18">
        <v>5.0381727029517327</v>
      </c>
      <c r="L21" s="18">
        <v>4.7653950784827179</v>
      </c>
      <c r="M21" s="18">
        <v>4.7910732627477302</v>
      </c>
      <c r="N21" s="18">
        <v>4.8180537584528649</v>
      </c>
      <c r="O21" s="14"/>
      <c r="P21" s="19">
        <v>-2.9461257965687346E-5</v>
      </c>
    </row>
    <row r="22" spans="1:16">
      <c r="A22" s="14">
        <v>1</v>
      </c>
      <c r="B22" s="35" t="s">
        <v>90</v>
      </c>
      <c r="C22" s="33">
        <v>137</v>
      </c>
      <c r="D22" s="33">
        <v>2014</v>
      </c>
      <c r="E22" s="34">
        <v>1.8E-3</v>
      </c>
      <c r="F22" s="14">
        <v>0</v>
      </c>
      <c r="G22" s="14">
        <v>10</v>
      </c>
      <c r="H22" s="14">
        <v>20</v>
      </c>
      <c r="I22" s="14">
        <v>30</v>
      </c>
      <c r="J22" s="14"/>
      <c r="K22" s="18">
        <v>4.8279626498450963</v>
      </c>
      <c r="L22" s="18">
        <v>4.7690755238569755</v>
      </c>
      <c r="M22" s="18">
        <v>4.8192428254199324</v>
      </c>
      <c r="N22" s="18">
        <v>4.7752756587566862</v>
      </c>
      <c r="O22" s="14"/>
      <c r="P22" s="19">
        <v>-3.1450126156684632E-6</v>
      </c>
    </row>
    <row r="23" spans="1:16">
      <c r="A23" s="14">
        <v>1</v>
      </c>
      <c r="B23" s="35" t="s">
        <v>92</v>
      </c>
      <c r="C23" s="33">
        <v>138</v>
      </c>
      <c r="D23" s="33">
        <v>2014</v>
      </c>
      <c r="E23" s="34">
        <v>1.8E-3</v>
      </c>
      <c r="F23" s="14">
        <v>0</v>
      </c>
      <c r="G23" s="14">
        <v>10</v>
      </c>
      <c r="H23" s="14">
        <v>20</v>
      </c>
      <c r="I23" s="14">
        <v>30</v>
      </c>
      <c r="J23" s="14"/>
      <c r="K23" s="18">
        <v>5.2664169383922301</v>
      </c>
      <c r="L23" s="18">
        <v>4.7807963268180727</v>
      </c>
      <c r="M23" s="18">
        <v>4.8248767379543729</v>
      </c>
      <c r="N23" s="18">
        <v>4.5454136422384641</v>
      </c>
      <c r="O23" s="14"/>
      <c r="P23" s="19">
        <v>-6.1548462175373088E-5</v>
      </c>
    </row>
    <row r="24" spans="1:16">
      <c r="A24" s="14"/>
      <c r="B24" s="21"/>
      <c r="C24" s="21"/>
      <c r="D24" s="21"/>
      <c r="E24" s="21"/>
      <c r="F24" s="14"/>
      <c r="G24" s="14"/>
      <c r="H24" s="14"/>
      <c r="I24" s="14"/>
      <c r="J24" s="14"/>
      <c r="K24" s="18"/>
      <c r="L24" s="18"/>
      <c r="M24" s="18"/>
      <c r="N24" s="18"/>
      <c r="O24" s="14"/>
      <c r="P24" s="19"/>
    </row>
    <row r="25" spans="1:16">
      <c r="A25" s="14"/>
      <c r="B25" s="21"/>
      <c r="C25" s="21"/>
      <c r="D25" s="21"/>
      <c r="E25" s="21"/>
      <c r="F25" s="14"/>
      <c r="G25" s="14"/>
      <c r="H25" s="14"/>
      <c r="I25" s="14"/>
      <c r="J25" s="14"/>
      <c r="K25" s="18"/>
      <c r="L25" s="18"/>
      <c r="M25" s="18"/>
      <c r="N25" s="18"/>
      <c r="O25" s="14"/>
      <c r="P25" s="19"/>
    </row>
    <row r="26" spans="1:16">
      <c r="A26" s="14">
        <v>2</v>
      </c>
      <c r="B26" s="21" t="s">
        <v>88</v>
      </c>
      <c r="C26" s="33">
        <v>190</v>
      </c>
      <c r="D26" s="33">
        <v>2013</v>
      </c>
      <c r="E26" s="34">
        <v>1.8E-3</v>
      </c>
      <c r="F26" s="14">
        <v>0</v>
      </c>
      <c r="G26" s="14">
        <v>15</v>
      </c>
      <c r="H26" s="14">
        <v>30</v>
      </c>
      <c r="I26" s="14">
        <v>45</v>
      </c>
      <c r="J26" s="14"/>
      <c r="K26" s="18">
        <v>1.9554267425704559</v>
      </c>
      <c r="L26" s="18">
        <v>1.9931821204405007</v>
      </c>
      <c r="M26" s="18">
        <v>1.9642810494618064</v>
      </c>
      <c r="N26" s="18">
        <v>2.0325665374572224</v>
      </c>
      <c r="O26" s="14"/>
      <c r="P26" s="39">
        <v>3.9354958846122004E-6</v>
      </c>
    </row>
    <row r="27" spans="1:16">
      <c r="A27" s="14">
        <v>2</v>
      </c>
      <c r="B27" s="21" t="s">
        <v>88</v>
      </c>
      <c r="C27" s="33">
        <v>195</v>
      </c>
      <c r="D27" s="33">
        <v>2013</v>
      </c>
      <c r="E27" s="34">
        <v>1.8E-3</v>
      </c>
      <c r="F27" s="14">
        <v>0</v>
      </c>
      <c r="G27" s="14">
        <v>15</v>
      </c>
      <c r="H27" s="14">
        <v>30</v>
      </c>
      <c r="I27" s="14">
        <v>45</v>
      </c>
      <c r="J27" s="14"/>
      <c r="K27" s="18">
        <v>2.6896414906832309</v>
      </c>
      <c r="L27" s="18">
        <v>2.3343341407867504</v>
      </c>
      <c r="M27" s="18">
        <v>2.3194935817805389</v>
      </c>
      <c r="N27" s="18">
        <v>2.3210642443064189</v>
      </c>
      <c r="O27" s="14"/>
      <c r="P27" s="39">
        <v>-2.1775846280599042E-5</v>
      </c>
    </row>
    <row r="28" spans="1:16">
      <c r="A28" s="14">
        <v>2</v>
      </c>
      <c r="B28" s="21" t="s">
        <v>89</v>
      </c>
      <c r="C28" s="33">
        <v>196</v>
      </c>
      <c r="D28" s="33">
        <v>2013</v>
      </c>
      <c r="E28" s="34">
        <v>1.8E-3</v>
      </c>
      <c r="F28" s="14">
        <v>0</v>
      </c>
      <c r="G28" s="14">
        <v>15</v>
      </c>
      <c r="H28" s="14">
        <v>30</v>
      </c>
      <c r="I28" s="14">
        <v>45</v>
      </c>
      <c r="J28" s="14"/>
      <c r="K28" s="18">
        <v>1.91699815864023</v>
      </c>
      <c r="L28" s="18">
        <v>1.8501754107648734</v>
      </c>
      <c r="M28" s="18">
        <v>1.8922333711048167</v>
      </c>
      <c r="N28" s="18">
        <v>1.83778297450425</v>
      </c>
      <c r="O28" s="14"/>
      <c r="P28" s="39">
        <v>-3.7874834568516817E-6</v>
      </c>
    </row>
    <row r="29" spans="1:16">
      <c r="A29" s="14">
        <v>2</v>
      </c>
      <c r="B29" s="35" t="s">
        <v>90</v>
      </c>
      <c r="C29" s="33">
        <v>190</v>
      </c>
      <c r="D29" s="33">
        <v>2013</v>
      </c>
      <c r="E29" s="34">
        <v>1.8E-3</v>
      </c>
      <c r="F29" s="14">
        <v>0</v>
      </c>
      <c r="G29" s="14">
        <v>15</v>
      </c>
      <c r="H29" s="14">
        <v>30</v>
      </c>
      <c r="I29" s="14">
        <v>45</v>
      </c>
      <c r="J29" s="14"/>
      <c r="K29" s="18">
        <v>2.4667342177963025</v>
      </c>
      <c r="L29" s="18">
        <v>2.4594706197187661</v>
      </c>
      <c r="M29" s="18">
        <v>2.42503081564137</v>
      </c>
      <c r="N29" s="18">
        <v>2.4344984078585288</v>
      </c>
      <c r="O29" s="14"/>
      <c r="P29" s="39">
        <v>-2.5485566706046729E-6</v>
      </c>
    </row>
    <row r="30" spans="1:16">
      <c r="A30" s="14">
        <v>2</v>
      </c>
      <c r="B30" s="35" t="s">
        <v>90</v>
      </c>
      <c r="C30" s="33">
        <v>195</v>
      </c>
      <c r="D30" s="33">
        <v>2013</v>
      </c>
      <c r="E30" s="34">
        <v>1.8E-3</v>
      </c>
      <c r="F30" s="14">
        <v>0</v>
      </c>
      <c r="G30" s="14">
        <v>15</v>
      </c>
      <c r="H30" s="14">
        <v>30</v>
      </c>
      <c r="I30" s="14">
        <v>45</v>
      </c>
      <c r="J30" s="14"/>
      <c r="K30" s="18">
        <v>2.2794049896480337</v>
      </c>
      <c r="L30" s="18">
        <v>2.1984791718426511</v>
      </c>
      <c r="M30" s="18">
        <v>2.0547121739130443</v>
      </c>
      <c r="N30" s="18">
        <v>2.1505666252587998</v>
      </c>
      <c r="O30" s="14"/>
      <c r="P30" s="39">
        <v>-1.0304860579061459E-5</v>
      </c>
    </row>
    <row r="31" spans="1:16">
      <c r="A31" s="14">
        <v>2</v>
      </c>
      <c r="B31" s="35" t="s">
        <v>2</v>
      </c>
      <c r="C31" s="33">
        <v>196</v>
      </c>
      <c r="D31" s="33">
        <v>2013</v>
      </c>
      <c r="E31" s="34">
        <v>1.8E-3</v>
      </c>
      <c r="F31" s="14">
        <v>0</v>
      </c>
      <c r="G31" s="14">
        <v>15</v>
      </c>
      <c r="H31" s="14">
        <v>30</v>
      </c>
      <c r="I31" s="14">
        <v>45</v>
      </c>
      <c r="J31" s="14"/>
      <c r="K31" s="18">
        <v>2.1808947875354114</v>
      </c>
      <c r="L31" s="18">
        <v>2.0396772521246467</v>
      </c>
      <c r="M31" s="18">
        <v>2.0550824362606237</v>
      </c>
      <c r="N31" s="18">
        <v>2.1287139943342788</v>
      </c>
      <c r="O31" s="14"/>
      <c r="P31" s="39">
        <v>-2.7426894972098197E-6</v>
      </c>
    </row>
    <row r="32" spans="1:16">
      <c r="A32" s="14">
        <v>2</v>
      </c>
      <c r="B32" s="35" t="s">
        <v>91</v>
      </c>
      <c r="C32" s="33">
        <v>198</v>
      </c>
      <c r="D32" s="33">
        <v>2013</v>
      </c>
      <c r="E32" s="34">
        <v>1.8E-3</v>
      </c>
      <c r="F32" s="14">
        <v>0</v>
      </c>
      <c r="G32" s="14">
        <v>15</v>
      </c>
      <c r="H32" s="14">
        <v>30</v>
      </c>
      <c r="I32" s="14">
        <v>45</v>
      </c>
      <c r="J32" s="14"/>
      <c r="K32" s="18">
        <v>2.0886587453439343</v>
      </c>
      <c r="L32" s="18">
        <v>2.062670641115929</v>
      </c>
      <c r="M32" s="18">
        <v>2.1137896030783074</v>
      </c>
      <c r="N32" s="18">
        <v>2.0628661534741259</v>
      </c>
      <c r="O32" s="14"/>
      <c r="P32" s="39">
        <v>-5.1028201429297947E-7</v>
      </c>
    </row>
    <row r="33" spans="1:16">
      <c r="A33" s="14">
        <v>2</v>
      </c>
      <c r="B33" s="35" t="s">
        <v>92</v>
      </c>
      <c r="C33" s="33">
        <v>187</v>
      </c>
      <c r="D33" s="33">
        <v>2013</v>
      </c>
      <c r="E33" s="34">
        <v>1.8E-3</v>
      </c>
      <c r="F33" s="14">
        <v>0</v>
      </c>
      <c r="G33" s="14">
        <v>15</v>
      </c>
      <c r="H33" s="14">
        <v>30</v>
      </c>
      <c r="I33" s="14">
        <v>45</v>
      </c>
      <c r="J33" s="14"/>
      <c r="K33" s="18">
        <v>2.2944354565836029</v>
      </c>
      <c r="L33" s="18">
        <v>2.3307138005993187</v>
      </c>
      <c r="M33" s="18">
        <v>2.3016151859416132</v>
      </c>
      <c r="N33" s="18">
        <v>2.1370336975810686</v>
      </c>
      <c r="O33" s="14"/>
      <c r="P33" s="39">
        <v>-9.7417333115555677E-6</v>
      </c>
    </row>
    <row r="34" spans="1:16">
      <c r="A34" s="14">
        <v>2</v>
      </c>
      <c r="B34" s="35" t="s">
        <v>92</v>
      </c>
      <c r="C34" s="33">
        <v>190</v>
      </c>
      <c r="D34" s="33">
        <v>2013</v>
      </c>
      <c r="E34" s="34">
        <v>1.8E-3</v>
      </c>
      <c r="F34" s="14">
        <v>0</v>
      </c>
      <c r="G34" s="14">
        <v>15</v>
      </c>
      <c r="H34" s="14">
        <v>30</v>
      </c>
      <c r="I34" s="14">
        <v>45</v>
      </c>
      <c r="J34" s="14"/>
      <c r="K34" s="18">
        <v>1.9582248568694545</v>
      </c>
      <c r="L34" s="18">
        <v>2.0221023565856262</v>
      </c>
      <c r="M34" s="18">
        <v>2.3219289875146374</v>
      </c>
      <c r="N34" s="18">
        <v>2.248716458820696</v>
      </c>
      <c r="O34" s="14"/>
      <c r="P34" s="39">
        <v>2.2761654984690919E-5</v>
      </c>
    </row>
    <row r="35" spans="1:16">
      <c r="A35" s="14">
        <v>2</v>
      </c>
      <c r="B35" s="35" t="s">
        <v>92</v>
      </c>
      <c r="C35" s="33">
        <v>192</v>
      </c>
      <c r="D35" s="33">
        <v>2013</v>
      </c>
      <c r="E35" s="34">
        <v>1.8E-3</v>
      </c>
      <c r="F35" s="14">
        <v>0</v>
      </c>
      <c r="G35" s="14">
        <v>15</v>
      </c>
      <c r="H35" s="14">
        <v>30</v>
      </c>
      <c r="I35" s="14">
        <v>45</v>
      </c>
      <c r="J35" s="14"/>
      <c r="K35" s="18">
        <v>2.1155934096958942</v>
      </c>
      <c r="L35" s="18">
        <v>2.0921831222607619</v>
      </c>
      <c r="M35" s="18">
        <v>2.1890269823344362</v>
      </c>
      <c r="N35" s="18">
        <v>2.1656357586512867</v>
      </c>
      <c r="O35" s="14"/>
      <c r="P35" s="39">
        <v>4.799333799551805E-6</v>
      </c>
    </row>
    <row r="36" spans="1:16">
      <c r="A36" s="14">
        <v>2</v>
      </c>
      <c r="B36" s="35" t="s">
        <v>92</v>
      </c>
      <c r="C36" s="33">
        <v>195</v>
      </c>
      <c r="D36" s="33">
        <v>2013</v>
      </c>
      <c r="E36" s="34">
        <v>1.8E-3</v>
      </c>
      <c r="F36" s="14">
        <v>0</v>
      </c>
      <c r="G36" s="14">
        <v>15</v>
      </c>
      <c r="H36" s="14">
        <v>30</v>
      </c>
      <c r="I36" s="14">
        <v>45</v>
      </c>
      <c r="J36" s="14"/>
      <c r="K36" s="18">
        <v>2.1384413963039006</v>
      </c>
      <c r="L36" s="18">
        <v>2.1389218275153996</v>
      </c>
      <c r="M36" s="18">
        <v>2.0887094866529767</v>
      </c>
      <c r="N36" s="18">
        <v>2.1446142094455847</v>
      </c>
      <c r="O36" s="14"/>
      <c r="P36" s="39">
        <v>-6.1590093461452579E-7</v>
      </c>
    </row>
    <row r="37" spans="1:16">
      <c r="A37" s="14">
        <v>2</v>
      </c>
      <c r="B37" s="35" t="s">
        <v>93</v>
      </c>
      <c r="C37" s="33">
        <v>192</v>
      </c>
      <c r="D37" s="33">
        <v>2013</v>
      </c>
      <c r="E37" s="34">
        <v>1.8E-3</v>
      </c>
      <c r="F37" s="14">
        <v>0</v>
      </c>
      <c r="G37" s="14">
        <v>15</v>
      </c>
      <c r="H37" s="14">
        <v>30</v>
      </c>
      <c r="I37" s="14">
        <v>45</v>
      </c>
      <c r="J37" s="14"/>
      <c r="K37" s="18">
        <v>1.9825001120718531</v>
      </c>
      <c r="L37" s="18">
        <v>2.1634608447317007</v>
      </c>
      <c r="M37" s="18">
        <v>2.0271279939665789</v>
      </c>
      <c r="N37" s="18">
        <v>2.396602732971012</v>
      </c>
      <c r="O37" s="14"/>
      <c r="P37" s="39">
        <v>2.1492180281479554E-5</v>
      </c>
    </row>
    <row r="38" spans="1:16">
      <c r="A38" s="14">
        <v>2</v>
      </c>
      <c r="B38" s="35" t="s">
        <v>93</v>
      </c>
      <c r="C38" s="33">
        <v>195</v>
      </c>
      <c r="D38" s="33">
        <v>2013</v>
      </c>
      <c r="E38" s="34">
        <v>1.8E-3</v>
      </c>
      <c r="F38" s="14">
        <v>0</v>
      </c>
      <c r="G38" s="14">
        <v>15</v>
      </c>
      <c r="H38" s="14">
        <v>30</v>
      </c>
      <c r="I38" s="14">
        <v>45</v>
      </c>
      <c r="J38" s="14"/>
      <c r="K38" s="18">
        <v>2.0494160369609848</v>
      </c>
      <c r="L38" s="18">
        <v>2.1697131006160157</v>
      </c>
      <c r="M38" s="18">
        <v>2.1102124229979458</v>
      </c>
      <c r="N38" s="18">
        <v>2.0891025667351122</v>
      </c>
      <c r="O38" s="14"/>
      <c r="P38" s="39">
        <v>1.157395830723407E-6</v>
      </c>
    </row>
    <row r="39" spans="1:16">
      <c r="A39" s="14">
        <v>2</v>
      </c>
      <c r="B39" s="35" t="s">
        <v>94</v>
      </c>
      <c r="C39" s="33">
        <v>192</v>
      </c>
      <c r="D39" s="33">
        <v>2013</v>
      </c>
      <c r="E39" s="34">
        <v>1.8E-3</v>
      </c>
      <c r="F39" s="14">
        <v>0</v>
      </c>
      <c r="G39" s="14">
        <v>15</v>
      </c>
      <c r="H39" s="14">
        <v>30</v>
      </c>
      <c r="I39" s="14">
        <v>45</v>
      </c>
      <c r="J39" s="14"/>
      <c r="K39" s="18">
        <v>1.9661783102729018</v>
      </c>
      <c r="L39" s="18">
        <v>1.921943049040006</v>
      </c>
      <c r="M39" s="18">
        <v>2.0909249146298836</v>
      </c>
      <c r="N39" s="18">
        <v>2.0706410825199644</v>
      </c>
      <c r="O39" s="14"/>
      <c r="P39" s="39">
        <v>9.3737985119335025E-6</v>
      </c>
    </row>
    <row r="40" spans="1:16">
      <c r="A40" s="14">
        <v>2</v>
      </c>
      <c r="B40" s="35" t="s">
        <v>94</v>
      </c>
      <c r="C40" s="33">
        <v>195</v>
      </c>
      <c r="D40" s="33">
        <v>2013</v>
      </c>
      <c r="E40" s="34">
        <v>1.8E-3</v>
      </c>
      <c r="F40" s="14">
        <v>0</v>
      </c>
      <c r="G40" s="14">
        <v>15</v>
      </c>
      <c r="H40" s="14">
        <v>30</v>
      </c>
      <c r="I40" s="14">
        <v>45</v>
      </c>
      <c r="J40" s="14"/>
      <c r="K40" s="18">
        <v>2.0861908624229968</v>
      </c>
      <c r="L40" s="18">
        <v>2.0985510472279252</v>
      </c>
      <c r="M40" s="18">
        <v>2.1486614784394242</v>
      </c>
      <c r="N40" s="18">
        <v>2.1003126283367548</v>
      </c>
      <c r="O40" s="14"/>
      <c r="P40" s="39">
        <v>1.797061431685719E-6</v>
      </c>
    </row>
    <row r="41" spans="1:16">
      <c r="A41" s="14">
        <v>2</v>
      </c>
      <c r="B41" s="35" t="s">
        <v>95</v>
      </c>
      <c r="C41" s="33">
        <v>192</v>
      </c>
      <c r="D41" s="33">
        <v>2013</v>
      </c>
      <c r="E41" s="34">
        <v>1.8E-3</v>
      </c>
      <c r="F41" s="14">
        <v>0</v>
      </c>
      <c r="G41" s="14">
        <v>15</v>
      </c>
      <c r="H41" s="14">
        <v>30</v>
      </c>
      <c r="I41" s="14">
        <v>45</v>
      </c>
      <c r="J41" s="14"/>
      <c r="K41" s="18">
        <v>2.0596033315665538</v>
      </c>
      <c r="L41" s="18">
        <v>2.1306115826918868</v>
      </c>
      <c r="M41" s="18">
        <v>2.0015515622816245</v>
      </c>
      <c r="N41" s="18">
        <v>1.9441728569884051</v>
      </c>
      <c r="O41" s="14"/>
      <c r="P41" s="39">
        <v>-9.2374048458545618E-6</v>
      </c>
    </row>
    <row r="42" spans="1:16">
      <c r="A42" s="14">
        <v>2</v>
      </c>
      <c r="B42" s="35" t="s">
        <v>96</v>
      </c>
      <c r="C42" s="33">
        <v>198</v>
      </c>
      <c r="D42" s="33">
        <v>2013</v>
      </c>
      <c r="E42" s="34">
        <v>1.8E-3</v>
      </c>
      <c r="F42" s="14">
        <v>0</v>
      </c>
      <c r="G42" s="14">
        <v>15</v>
      </c>
      <c r="H42" s="14">
        <v>30</v>
      </c>
      <c r="I42" s="14">
        <v>45</v>
      </c>
      <c r="J42" s="14"/>
      <c r="K42" s="18">
        <v>2.040457429342339</v>
      </c>
      <c r="L42" s="18">
        <v>3.2953610201345702</v>
      </c>
      <c r="M42" s="18">
        <v>2.8044144492902419</v>
      </c>
      <c r="N42" s="18">
        <v>2.0969905796855515</v>
      </c>
      <c r="O42" s="14"/>
      <c r="P42" s="39">
        <v>-6.2446711340455833E-6</v>
      </c>
    </row>
    <row r="43" spans="1:16">
      <c r="A43" s="14">
        <v>2</v>
      </c>
      <c r="B43" s="35" t="s">
        <v>97</v>
      </c>
      <c r="C43" s="33">
        <v>203</v>
      </c>
      <c r="D43" s="33">
        <v>2013</v>
      </c>
      <c r="E43" s="34">
        <v>1.8E-3</v>
      </c>
      <c r="F43" s="14">
        <v>0</v>
      </c>
      <c r="G43" s="14">
        <v>15</v>
      </c>
      <c r="H43" s="14">
        <v>30</v>
      </c>
      <c r="I43" s="14">
        <v>45</v>
      </c>
      <c r="J43" s="14"/>
      <c r="K43" s="18">
        <v>2.5687887280954116</v>
      </c>
      <c r="L43" s="18">
        <v>2.666404956206291</v>
      </c>
      <c r="M43" s="18">
        <v>2.665088979494191</v>
      </c>
      <c r="N43" s="18">
        <v>2.6536399820989218</v>
      </c>
      <c r="O43" s="14"/>
      <c r="P43" s="39">
        <v>4.9211167314037425E-6</v>
      </c>
    </row>
    <row r="44" spans="1:16">
      <c r="A44" s="14">
        <v>2</v>
      </c>
      <c r="B44" s="35" t="s">
        <v>88</v>
      </c>
      <c r="C44" s="33">
        <v>136</v>
      </c>
      <c r="D44" s="33">
        <v>2014</v>
      </c>
      <c r="E44" s="34">
        <v>1.8E-3</v>
      </c>
      <c r="F44" s="14">
        <v>0</v>
      </c>
      <c r="G44" s="14">
        <v>10</v>
      </c>
      <c r="H44" s="14">
        <v>20</v>
      </c>
      <c r="I44" s="14">
        <v>30</v>
      </c>
      <c r="J44" s="14"/>
      <c r="K44" s="18">
        <v>4.8125330903914785</v>
      </c>
      <c r="L44" s="18">
        <v>4.7915545517582103</v>
      </c>
      <c r="M44" s="18">
        <v>4.7823534383225663</v>
      </c>
      <c r="N44" s="18">
        <v>4.8067293111474569</v>
      </c>
      <c r="O44" s="14"/>
      <c r="P44" s="39">
        <v>-2.1203599464880516E-5</v>
      </c>
    </row>
    <row r="45" spans="1:16">
      <c r="A45" s="14">
        <v>2</v>
      </c>
      <c r="B45" s="35" t="s">
        <v>90</v>
      </c>
      <c r="C45" s="33">
        <v>137</v>
      </c>
      <c r="D45" s="33">
        <v>2014</v>
      </c>
      <c r="E45" s="34">
        <v>1.8E-3</v>
      </c>
      <c r="F45" s="14">
        <v>0</v>
      </c>
      <c r="G45" s="14">
        <v>10</v>
      </c>
      <c r="H45" s="14">
        <v>20</v>
      </c>
      <c r="I45" s="14">
        <v>30</v>
      </c>
      <c r="J45" s="14"/>
      <c r="K45" s="18">
        <v>4.7653101451279269</v>
      </c>
      <c r="L45" s="18">
        <v>4.8035301547836795</v>
      </c>
      <c r="M45" s="18">
        <v>4.7712554799632665</v>
      </c>
      <c r="N45" s="18">
        <v>4.8120801124992623</v>
      </c>
      <c r="O45" s="14"/>
      <c r="P45" s="39">
        <v>3.1380950484488537E-6</v>
      </c>
    </row>
    <row r="46" spans="1:16">
      <c r="A46" s="14">
        <v>2</v>
      </c>
      <c r="B46" s="35" t="s">
        <v>92</v>
      </c>
      <c r="C46" s="33">
        <v>138</v>
      </c>
      <c r="D46" s="33">
        <v>2014</v>
      </c>
      <c r="E46" s="34">
        <v>1.8E-3</v>
      </c>
      <c r="F46" s="14">
        <v>0</v>
      </c>
      <c r="G46" s="14">
        <v>10</v>
      </c>
      <c r="H46" s="14">
        <v>20</v>
      </c>
      <c r="I46" s="14">
        <v>30</v>
      </c>
      <c r="J46" s="14"/>
      <c r="K46" s="18"/>
      <c r="L46" s="18"/>
      <c r="M46" s="18"/>
      <c r="N46" s="18"/>
      <c r="O46" s="14"/>
      <c r="P46" s="19"/>
    </row>
    <row r="47" spans="1:16">
      <c r="A47" s="14"/>
      <c r="B47" s="21"/>
      <c r="C47" s="21"/>
      <c r="D47" s="21"/>
      <c r="E47" s="21"/>
      <c r="F47" s="14"/>
      <c r="G47" s="14"/>
      <c r="H47" s="14"/>
      <c r="I47" s="14"/>
      <c r="J47" s="14"/>
      <c r="K47" s="18"/>
      <c r="L47" s="18"/>
      <c r="M47" s="18"/>
      <c r="N47" s="18"/>
      <c r="O47" s="14"/>
      <c r="P47" s="19"/>
    </row>
    <row r="48" spans="1:16">
      <c r="A48" s="14"/>
      <c r="B48" s="21"/>
      <c r="C48" s="21"/>
      <c r="D48" s="21"/>
      <c r="E48" s="21"/>
      <c r="F48" s="14"/>
      <c r="G48" s="14"/>
      <c r="H48" s="14"/>
      <c r="I48" s="14"/>
      <c r="J48" s="14"/>
      <c r="K48" s="18"/>
      <c r="L48" s="18"/>
      <c r="M48" s="18"/>
      <c r="N48" s="18"/>
      <c r="O48" s="14"/>
      <c r="P48" s="19"/>
    </row>
    <row r="49" spans="1:16">
      <c r="A49" s="14">
        <v>3</v>
      </c>
      <c r="B49" s="21" t="s">
        <v>88</v>
      </c>
      <c r="C49" s="33">
        <v>190</v>
      </c>
      <c r="D49" s="33">
        <v>2013</v>
      </c>
      <c r="E49" s="34">
        <v>1.8E-3</v>
      </c>
      <c r="F49" s="14">
        <v>0</v>
      </c>
      <c r="G49" s="14">
        <v>15</v>
      </c>
      <c r="H49" s="14">
        <v>30</v>
      </c>
      <c r="I49" s="14">
        <v>45</v>
      </c>
      <c r="J49" s="14"/>
      <c r="K49" s="18">
        <v>1.9525136372728689</v>
      </c>
      <c r="L49" s="18">
        <v>1.9888316276605513</v>
      </c>
      <c r="M49" s="18">
        <v>1.9666000346000176</v>
      </c>
      <c r="N49" s="18">
        <v>2.0100857972330788</v>
      </c>
      <c r="O49" s="14"/>
      <c r="P49" s="19">
        <v>2.9243412213583305E-6</v>
      </c>
    </row>
    <row r="50" spans="1:16">
      <c r="A50" s="14">
        <v>3</v>
      </c>
      <c r="B50" s="21" t="s">
        <v>88</v>
      </c>
      <c r="C50" s="33">
        <v>195</v>
      </c>
      <c r="D50" s="33">
        <v>2013</v>
      </c>
      <c r="E50" s="34">
        <v>1.8E-3</v>
      </c>
      <c r="F50" s="14">
        <v>0</v>
      </c>
      <c r="G50" s="14">
        <v>15</v>
      </c>
      <c r="H50" s="14">
        <v>30</v>
      </c>
      <c r="I50" s="14">
        <v>45</v>
      </c>
      <c r="J50" s="14"/>
      <c r="K50" s="18">
        <v>2.2014443478260879</v>
      </c>
      <c r="L50" s="18">
        <v>3.1827414492753632</v>
      </c>
      <c r="M50" s="18">
        <v>3.3640135196687382</v>
      </c>
      <c r="N50" s="18">
        <v>3.5769777432712226</v>
      </c>
      <c r="O50" s="14"/>
      <c r="P50" s="19">
        <v>8.3713977415715546E-5</v>
      </c>
    </row>
    <row r="51" spans="1:16">
      <c r="A51" s="14">
        <v>3</v>
      </c>
      <c r="B51" s="21" t="s">
        <v>89</v>
      </c>
      <c r="C51" s="33">
        <v>196</v>
      </c>
      <c r="D51" s="33">
        <v>2013</v>
      </c>
      <c r="E51" s="34">
        <v>1.8E-3</v>
      </c>
      <c r="F51" s="14">
        <v>0</v>
      </c>
      <c r="G51" s="14">
        <v>15</v>
      </c>
      <c r="H51" s="14">
        <v>30</v>
      </c>
      <c r="I51" s="14">
        <v>45</v>
      </c>
      <c r="J51" s="14"/>
      <c r="K51" s="18">
        <v>1.766019320113315</v>
      </c>
      <c r="L51" s="18">
        <v>1.8859869405099157</v>
      </c>
      <c r="M51" s="18">
        <v>1.8370599150141653</v>
      </c>
      <c r="N51" s="18">
        <v>1.815167280453259</v>
      </c>
      <c r="O51" s="14"/>
      <c r="P51" s="19">
        <v>1.9077435156809001E-6</v>
      </c>
    </row>
    <row r="52" spans="1:16">
      <c r="A52" s="14">
        <v>3</v>
      </c>
      <c r="B52" s="35" t="s">
        <v>90</v>
      </c>
      <c r="C52" s="33">
        <v>190</v>
      </c>
      <c r="D52" s="33">
        <v>2013</v>
      </c>
      <c r="E52" s="34">
        <v>1.8E-3</v>
      </c>
      <c r="F52" s="14">
        <v>0</v>
      </c>
      <c r="G52" s="14">
        <v>15</v>
      </c>
      <c r="H52" s="14">
        <v>30</v>
      </c>
      <c r="I52" s="14">
        <v>45</v>
      </c>
      <c r="J52" s="14"/>
      <c r="K52" s="18">
        <v>2.2081961226354392</v>
      </c>
      <c r="L52" s="18">
        <v>2.0231372755729269</v>
      </c>
      <c r="M52" s="18">
        <v>2.2044205848484348</v>
      </c>
      <c r="N52" s="18">
        <v>2.1516397164960983</v>
      </c>
      <c r="O52" s="14"/>
      <c r="P52" s="19">
        <v>2.2411673631052968E-7</v>
      </c>
    </row>
    <row r="53" spans="1:16">
      <c r="A53" s="14">
        <v>3</v>
      </c>
      <c r="B53" s="35" t="s">
        <v>90</v>
      </c>
      <c r="C53" s="33">
        <v>195</v>
      </c>
      <c r="D53" s="33">
        <v>2013</v>
      </c>
      <c r="E53" s="34">
        <v>1.8E-3</v>
      </c>
      <c r="F53" s="14">
        <v>0</v>
      </c>
      <c r="G53" s="14">
        <v>15</v>
      </c>
      <c r="H53" s="14">
        <v>30</v>
      </c>
      <c r="I53" s="14">
        <v>45</v>
      </c>
      <c r="J53" s="14"/>
      <c r="K53" s="18">
        <v>2.4207646169772263</v>
      </c>
      <c r="L53" s="18">
        <v>2.2814160248447211</v>
      </c>
      <c r="M53" s="18">
        <v>2.2491073498964811</v>
      </c>
      <c r="N53" s="18">
        <v>2.2609240165631479</v>
      </c>
      <c r="O53" s="14"/>
      <c r="P53" s="19">
        <v>-9.946294219293786E-6</v>
      </c>
    </row>
    <row r="54" spans="1:16">
      <c r="A54" s="14">
        <v>3</v>
      </c>
      <c r="B54" s="35" t="s">
        <v>2</v>
      </c>
      <c r="C54" s="33">
        <v>196</v>
      </c>
      <c r="D54" s="33">
        <v>2013</v>
      </c>
      <c r="E54" s="34">
        <v>1.8E-3</v>
      </c>
      <c r="F54" s="14">
        <v>0</v>
      </c>
      <c r="G54" s="14">
        <v>15</v>
      </c>
      <c r="H54" s="14">
        <v>30</v>
      </c>
      <c r="I54" s="14">
        <v>45</v>
      </c>
      <c r="J54" s="14"/>
      <c r="K54" s="18">
        <v>1.953472492917848</v>
      </c>
      <c r="L54" s="18">
        <v>1.985889660056658</v>
      </c>
      <c r="M54" s="18">
        <v>1.8803229745042502</v>
      </c>
      <c r="N54" s="18">
        <v>1.9300333144475932</v>
      </c>
      <c r="O54" s="14"/>
      <c r="P54" s="19">
        <v>-3.4179211508513619E-6</v>
      </c>
    </row>
    <row r="55" spans="1:16">
      <c r="A55" s="14">
        <v>3</v>
      </c>
      <c r="B55" s="35" t="s">
        <v>91</v>
      </c>
      <c r="C55" s="33">
        <v>198</v>
      </c>
      <c r="D55" s="33">
        <v>2013</v>
      </c>
      <c r="E55" s="34">
        <v>1.8E-3</v>
      </c>
      <c r="F55" s="14">
        <v>0</v>
      </c>
      <c r="G55" s="14">
        <v>15</v>
      </c>
      <c r="H55" s="14">
        <v>30</v>
      </c>
      <c r="I55" s="14">
        <v>45</v>
      </c>
      <c r="J55" s="14"/>
      <c r="K55" s="18">
        <v>1.9906168174143244</v>
      </c>
      <c r="L55" s="18">
        <v>2.0283507025463066</v>
      </c>
      <c r="M55" s="18">
        <v>2.0818609310435527</v>
      </c>
      <c r="N55" s="18">
        <v>2.0533010873346513</v>
      </c>
      <c r="O55" s="14"/>
      <c r="P55" s="19">
        <v>4.6942438225149111E-6</v>
      </c>
    </row>
    <row r="56" spans="1:16">
      <c r="A56" s="14">
        <v>3</v>
      </c>
      <c r="B56" s="35" t="s">
        <v>92</v>
      </c>
      <c r="C56" s="33">
        <v>187</v>
      </c>
      <c r="D56" s="33">
        <v>2013</v>
      </c>
      <c r="E56" s="34">
        <v>1.8E-3</v>
      </c>
      <c r="F56" s="14">
        <v>0</v>
      </c>
      <c r="G56" s="14">
        <v>15</v>
      </c>
      <c r="H56" s="14">
        <v>30</v>
      </c>
      <c r="I56" s="14">
        <v>45</v>
      </c>
      <c r="J56" s="14"/>
      <c r="K56" s="18">
        <v>2.2730861171224039</v>
      </c>
      <c r="L56" s="18">
        <v>2.3206345651544193</v>
      </c>
      <c r="M56" s="18">
        <v>2.3988521936412051</v>
      </c>
      <c r="N56" s="18">
        <v>2.2849602849068056</v>
      </c>
      <c r="O56" s="14"/>
      <c r="P56" s="19">
        <v>2.212231388946163E-6</v>
      </c>
    </row>
    <row r="57" spans="1:16">
      <c r="A57" s="14">
        <v>3</v>
      </c>
      <c r="B57" s="35" t="s">
        <v>92</v>
      </c>
      <c r="C57" s="33">
        <v>190</v>
      </c>
      <c r="D57" s="33">
        <v>2013</v>
      </c>
      <c r="E57" s="34">
        <v>1.8E-3</v>
      </c>
      <c r="F57" s="14">
        <v>0</v>
      </c>
      <c r="G57" s="14">
        <v>15</v>
      </c>
      <c r="H57" s="14">
        <v>30</v>
      </c>
      <c r="I57" s="14">
        <v>45</v>
      </c>
      <c r="J57" s="14"/>
      <c r="K57" s="18">
        <v>1.9288254915635412</v>
      </c>
      <c r="L57" s="18">
        <v>2.3392915061063646</v>
      </c>
      <c r="M57" s="18">
        <v>2.4965724523552781</v>
      </c>
      <c r="N57" s="18" t="s">
        <v>6</v>
      </c>
      <c r="O57" s="14"/>
      <c r="P57" s="19">
        <v>5.51645376430461E-5</v>
      </c>
    </row>
    <row r="58" spans="1:16">
      <c r="A58" s="14">
        <v>3</v>
      </c>
      <c r="B58" s="35" t="s">
        <v>92</v>
      </c>
      <c r="C58" s="33">
        <v>192</v>
      </c>
      <c r="D58" s="33">
        <v>2013</v>
      </c>
      <c r="E58" s="34">
        <v>1.8E-3</v>
      </c>
      <c r="F58" s="14">
        <v>0</v>
      </c>
      <c r="G58" s="14">
        <v>15</v>
      </c>
      <c r="H58" s="14">
        <v>30</v>
      </c>
      <c r="I58" s="14">
        <v>45</v>
      </c>
      <c r="J58" s="14"/>
      <c r="K58" s="18">
        <v>2.4586646903820815</v>
      </c>
      <c r="L58" s="18">
        <v>2.4169722647952461</v>
      </c>
      <c r="M58" s="18">
        <v>2.4295924686079964</v>
      </c>
      <c r="N58" s="18">
        <v>2.2758814363690139</v>
      </c>
      <c r="O58" s="14"/>
      <c r="P58" s="19">
        <v>-1.0410720064442404E-5</v>
      </c>
    </row>
    <row r="59" spans="1:16">
      <c r="A59" s="14">
        <v>3</v>
      </c>
      <c r="B59" s="35" t="s">
        <v>92</v>
      </c>
      <c r="C59" s="33">
        <v>195</v>
      </c>
      <c r="D59" s="33">
        <v>2013</v>
      </c>
      <c r="E59" s="34">
        <v>1.8E-3</v>
      </c>
      <c r="F59" s="14">
        <v>0</v>
      </c>
      <c r="G59" s="14">
        <v>15</v>
      </c>
      <c r="H59" s="14">
        <v>30</v>
      </c>
      <c r="I59" s="14">
        <v>45</v>
      </c>
      <c r="J59" s="14"/>
      <c r="K59" s="18">
        <v>2.0949842094455842</v>
      </c>
      <c r="L59" s="18">
        <v>2.0390358110882949</v>
      </c>
      <c r="M59" s="18">
        <v>2.061674312114989</v>
      </c>
      <c r="N59" s="18">
        <v>2.0878650924024633</v>
      </c>
      <c r="O59" s="14"/>
      <c r="P59" s="19">
        <v>2.4896317007971899E-8</v>
      </c>
    </row>
    <row r="60" spans="1:16">
      <c r="A60" s="14">
        <v>3</v>
      </c>
      <c r="B60" s="35" t="s">
        <v>93</v>
      </c>
      <c r="C60" s="33">
        <v>192</v>
      </c>
      <c r="D60" s="33">
        <v>2013</v>
      </c>
      <c r="E60" s="34">
        <v>1.8E-3</v>
      </c>
      <c r="F60" s="14">
        <v>0</v>
      </c>
      <c r="G60" s="14">
        <v>15</v>
      </c>
      <c r="H60" s="14">
        <v>30</v>
      </c>
      <c r="I60" s="14">
        <v>45</v>
      </c>
      <c r="J60" s="14"/>
      <c r="K60" s="18">
        <v>2.0716250023073619</v>
      </c>
      <c r="L60" s="18">
        <v>2.0893490207557068</v>
      </c>
      <c r="M60" s="18">
        <v>1.9980553687691347</v>
      </c>
      <c r="N60" s="18">
        <v>2.0934621895939309</v>
      </c>
      <c r="O60" s="14"/>
      <c r="P60" s="19">
        <v>-5.0101794622663471E-7</v>
      </c>
    </row>
    <row r="61" spans="1:16">
      <c r="A61" s="14">
        <v>3</v>
      </c>
      <c r="B61" s="35" t="s">
        <v>93</v>
      </c>
      <c r="C61" s="33">
        <v>195</v>
      </c>
      <c r="D61" s="33">
        <v>2013</v>
      </c>
      <c r="E61" s="34">
        <v>1.8E-3</v>
      </c>
      <c r="F61" s="14">
        <v>0</v>
      </c>
      <c r="G61" s="14">
        <v>15</v>
      </c>
      <c r="H61" s="14">
        <v>30</v>
      </c>
      <c r="I61" s="14">
        <v>45</v>
      </c>
      <c r="J61" s="14"/>
      <c r="K61" s="18">
        <v>2.1153079055441473</v>
      </c>
      <c r="L61" s="18">
        <v>2.0315381724845984</v>
      </c>
      <c r="M61" s="18">
        <v>2.1106782956878845</v>
      </c>
      <c r="N61" s="18">
        <v>2.1569307186858309</v>
      </c>
      <c r="O61" s="14"/>
      <c r="P61" s="19">
        <v>3.9644555796609938E-6</v>
      </c>
    </row>
    <row r="62" spans="1:16">
      <c r="A62" s="14">
        <v>3</v>
      </c>
      <c r="B62" s="35" t="s">
        <v>94</v>
      </c>
      <c r="C62" s="33">
        <v>192</v>
      </c>
      <c r="D62" s="33">
        <v>2013</v>
      </c>
      <c r="E62" s="34">
        <v>1.8E-3</v>
      </c>
      <c r="F62" s="14">
        <v>0</v>
      </c>
      <c r="G62" s="14">
        <v>15</v>
      </c>
      <c r="H62" s="14">
        <v>30</v>
      </c>
      <c r="I62" s="14">
        <v>45</v>
      </c>
      <c r="J62" s="14"/>
      <c r="K62" s="18">
        <v>2.1833650479954829</v>
      </c>
      <c r="L62" s="18">
        <v>2.0653222957167059</v>
      </c>
      <c r="M62" s="18">
        <v>2.1130388669301712</v>
      </c>
      <c r="N62" s="18">
        <v>2.1356103492780512</v>
      </c>
      <c r="O62" s="14"/>
      <c r="P62" s="19">
        <v>-1.8567549983178048E-6</v>
      </c>
    </row>
    <row r="63" spans="1:16">
      <c r="A63" s="14">
        <v>3</v>
      </c>
      <c r="B63" s="35" t="s">
        <v>94</v>
      </c>
      <c r="C63" s="33">
        <v>195</v>
      </c>
      <c r="D63" s="33">
        <v>2013</v>
      </c>
      <c r="E63" s="34">
        <v>1.8E-3</v>
      </c>
      <c r="F63" s="14">
        <v>0</v>
      </c>
      <c r="G63" s="14">
        <v>15</v>
      </c>
      <c r="H63" s="14">
        <v>30</v>
      </c>
      <c r="I63" s="14">
        <v>45</v>
      </c>
      <c r="J63" s="14"/>
      <c r="K63" s="18">
        <v>2.1657822997946603</v>
      </c>
      <c r="L63" s="18">
        <v>2.1458080082135513</v>
      </c>
      <c r="M63" s="18">
        <v>2.1454003696098551</v>
      </c>
      <c r="N63" s="18">
        <v>2.0857686652977407</v>
      </c>
      <c r="O63" s="14"/>
      <c r="P63" s="19">
        <v>-4.6725860524742611E-6</v>
      </c>
    </row>
    <row r="64" spans="1:16">
      <c r="A64" s="14">
        <v>3</v>
      </c>
      <c r="B64" s="35" t="s">
        <v>95</v>
      </c>
      <c r="C64" s="33">
        <v>192</v>
      </c>
      <c r="D64" s="33">
        <v>2013</v>
      </c>
      <c r="E64" s="34">
        <v>1.8E-3</v>
      </c>
      <c r="F64" s="14">
        <v>0</v>
      </c>
      <c r="G64" s="14">
        <v>15</v>
      </c>
      <c r="H64" s="14">
        <v>30</v>
      </c>
      <c r="I64" s="14">
        <v>45</v>
      </c>
      <c r="J64" s="14"/>
      <c r="K64" s="18">
        <v>1.9388818261646907</v>
      </c>
      <c r="L64" s="18">
        <v>1.942060183903318</v>
      </c>
      <c r="M64" s="18">
        <v>1.9675431344783121</v>
      </c>
      <c r="N64" s="18">
        <v>1.9637291051919599</v>
      </c>
      <c r="O64" s="14"/>
      <c r="P64" s="19">
        <v>1.943760705002298E-6</v>
      </c>
    </row>
    <row r="65" spans="1:16">
      <c r="A65" s="14">
        <v>3</v>
      </c>
      <c r="B65" s="35" t="s">
        <v>96</v>
      </c>
      <c r="C65" s="33">
        <v>198</v>
      </c>
      <c r="D65" s="33">
        <v>2013</v>
      </c>
      <c r="E65" s="34">
        <v>1.8E-3</v>
      </c>
      <c r="F65" s="14">
        <v>0</v>
      </c>
      <c r="G65" s="14">
        <v>15</v>
      </c>
      <c r="H65" s="14">
        <v>30</v>
      </c>
      <c r="I65" s="14">
        <v>45</v>
      </c>
      <c r="J65" s="14"/>
      <c r="K65" s="18">
        <v>2.0616028428519311</v>
      </c>
      <c r="L65" s="18">
        <v>2.0595875616212869</v>
      </c>
      <c r="M65" s="18">
        <v>2.0397505769703965</v>
      </c>
      <c r="N65" s="18">
        <v>2.5524290983989077</v>
      </c>
      <c r="O65" s="14"/>
      <c r="P65" s="19">
        <v>2.8228882864533089E-5</v>
      </c>
    </row>
    <row r="66" spans="1:16">
      <c r="A66" s="14">
        <v>3</v>
      </c>
      <c r="B66" s="35" t="s">
        <v>97</v>
      </c>
      <c r="C66" s="33">
        <v>203</v>
      </c>
      <c r="D66" s="33">
        <v>2013</v>
      </c>
      <c r="E66" s="34">
        <v>1.8E-3</v>
      </c>
      <c r="F66" s="14">
        <v>0</v>
      </c>
      <c r="G66" s="14">
        <v>15</v>
      </c>
      <c r="H66" s="14">
        <v>30</v>
      </c>
      <c r="I66" s="14">
        <v>45</v>
      </c>
      <c r="J66" s="14"/>
      <c r="K66" s="18">
        <v>2.6357134548874268</v>
      </c>
      <c r="L66" s="18">
        <v>2.6491071734239107</v>
      </c>
      <c r="M66" s="18">
        <v>2.6466945494517278</v>
      </c>
      <c r="N66" s="18" t="s">
        <v>6</v>
      </c>
      <c r="O66" s="14"/>
      <c r="P66" s="19">
        <v>1.0669665296140086E-6</v>
      </c>
    </row>
    <row r="67" spans="1:16">
      <c r="A67" s="14">
        <v>3</v>
      </c>
      <c r="B67" s="35" t="s">
        <v>88</v>
      </c>
      <c r="C67" s="33">
        <v>136</v>
      </c>
      <c r="D67" s="33">
        <v>2014</v>
      </c>
      <c r="E67" s="34">
        <v>1.8E-3</v>
      </c>
      <c r="F67" s="14">
        <v>0</v>
      </c>
      <c r="G67" s="14">
        <v>10</v>
      </c>
      <c r="H67" s="14">
        <v>20</v>
      </c>
      <c r="I67" s="14">
        <v>30</v>
      </c>
      <c r="J67" s="14"/>
      <c r="K67" s="18">
        <v>4.8148829132073505</v>
      </c>
      <c r="L67" s="18">
        <v>4.8173459804962766</v>
      </c>
      <c r="M67" s="18">
        <v>4.7480686741054434</v>
      </c>
      <c r="N67" s="18">
        <v>4.7976697533031309</v>
      </c>
      <c r="O67" s="14"/>
      <c r="P67" s="19">
        <v>-9.4984485211857913E-6</v>
      </c>
    </row>
    <row r="68" spans="1:16">
      <c r="A68" s="14">
        <v>3</v>
      </c>
      <c r="B68" s="35" t="s">
        <v>90</v>
      </c>
      <c r="C68" s="33">
        <v>137</v>
      </c>
      <c r="D68" s="33">
        <v>2014</v>
      </c>
      <c r="E68" s="34">
        <v>1.8E-3</v>
      </c>
      <c r="F68" s="14">
        <v>0</v>
      </c>
      <c r="G68" s="14">
        <v>10</v>
      </c>
      <c r="H68" s="14">
        <v>20</v>
      </c>
      <c r="I68" s="14">
        <v>30</v>
      </c>
      <c r="J68" s="14"/>
      <c r="K68" s="18">
        <v>4.8004159317746922</v>
      </c>
      <c r="L68" s="18">
        <v>4.8073521557492542</v>
      </c>
      <c r="M68" s="18">
        <v>4.8058799775995515</v>
      </c>
      <c r="N68" s="18">
        <v>4.8763669494704214</v>
      </c>
      <c r="O68" s="14"/>
      <c r="P68" s="19">
        <v>6.5988180437192366E-6</v>
      </c>
    </row>
    <row r="69" spans="1:16">
      <c r="A69">
        <v>3</v>
      </c>
      <c r="B69" s="36" t="s">
        <v>92</v>
      </c>
      <c r="C69" s="37">
        <v>138</v>
      </c>
      <c r="D69" s="37">
        <v>2014</v>
      </c>
      <c r="E69" s="34">
        <v>1.8E-3</v>
      </c>
      <c r="F69">
        <v>0</v>
      </c>
      <c r="G69">
        <v>10</v>
      </c>
      <c r="H69">
        <v>20</v>
      </c>
      <c r="I69">
        <v>30</v>
      </c>
    </row>
    <row r="70" spans="1:16">
      <c r="B70" s="31"/>
      <c r="C70" s="31"/>
      <c r="D70" s="31"/>
      <c r="E70" s="31"/>
    </row>
    <row r="71" spans="1:16">
      <c r="B71" s="31"/>
      <c r="C71" s="31"/>
      <c r="D71" s="31"/>
      <c r="E71" s="31"/>
    </row>
    <row r="72" spans="1:16">
      <c r="A72" t="s">
        <v>98</v>
      </c>
      <c r="B72" s="31" t="s">
        <v>88</v>
      </c>
      <c r="C72" s="31">
        <v>190</v>
      </c>
      <c r="D72" s="31">
        <v>2013</v>
      </c>
      <c r="E72" s="31">
        <v>1.8E-3</v>
      </c>
      <c r="F72">
        <v>0</v>
      </c>
      <c r="G72">
        <v>15</v>
      </c>
      <c r="H72">
        <v>30</v>
      </c>
      <c r="I72">
        <v>45</v>
      </c>
      <c r="K72">
        <v>2.0609373721646445</v>
      </c>
      <c r="L72">
        <v>2.0013081510074544</v>
      </c>
      <c r="M72">
        <v>1.9958077482416152</v>
      </c>
      <c r="N72">
        <v>2.0012314903417283</v>
      </c>
      <c r="P72" s="6">
        <v>-3.5876437831612427E-6</v>
      </c>
    </row>
    <row r="73" spans="1:16">
      <c r="A73" t="s">
        <v>98</v>
      </c>
      <c r="B73" s="31" t="s">
        <v>88</v>
      </c>
      <c r="C73" s="31">
        <v>195</v>
      </c>
      <c r="D73" s="31">
        <v>2013</v>
      </c>
      <c r="E73" s="31">
        <v>1.8E-3</v>
      </c>
      <c r="F73">
        <v>0</v>
      </c>
      <c r="G73">
        <v>15</v>
      </c>
      <c r="H73">
        <v>30</v>
      </c>
      <c r="I73">
        <v>45</v>
      </c>
      <c r="K73">
        <v>2.3309432712215332</v>
      </c>
      <c r="L73">
        <v>2.6001675500345076</v>
      </c>
      <c r="M73">
        <v>2.6842640510697038</v>
      </c>
      <c r="N73">
        <v>2.7509413664596281</v>
      </c>
      <c r="P73" s="6">
        <v>2.6119434157071464E-5</v>
      </c>
    </row>
    <row r="74" spans="1:16">
      <c r="A74" t="s">
        <v>98</v>
      </c>
      <c r="B74" s="31" t="s">
        <v>89</v>
      </c>
      <c r="C74" s="31">
        <v>196</v>
      </c>
      <c r="D74" s="31">
        <v>2013</v>
      </c>
      <c r="E74" s="31">
        <v>1.8E-3</v>
      </c>
      <c r="F74">
        <v>0</v>
      </c>
      <c r="G74">
        <v>15</v>
      </c>
      <c r="H74">
        <v>30</v>
      </c>
      <c r="I74">
        <v>45</v>
      </c>
      <c r="K74">
        <v>1.8748933333333342</v>
      </c>
      <c r="L74">
        <v>1.8637662511803594</v>
      </c>
      <c r="M74">
        <v>1.8494992162417383</v>
      </c>
      <c r="N74">
        <v>1.8488498016997177</v>
      </c>
      <c r="P74" s="6">
        <v>0</v>
      </c>
    </row>
    <row r="75" spans="1:16">
      <c r="A75" t="s">
        <v>98</v>
      </c>
      <c r="B75" s="31" t="s">
        <v>90</v>
      </c>
      <c r="C75" s="31">
        <v>190</v>
      </c>
      <c r="D75" s="31">
        <v>2013</v>
      </c>
      <c r="E75" s="31">
        <v>1.8E-3</v>
      </c>
      <c r="F75">
        <v>0</v>
      </c>
      <c r="G75">
        <v>15</v>
      </c>
      <c r="H75">
        <v>30</v>
      </c>
      <c r="I75">
        <v>45</v>
      </c>
      <c r="K75">
        <v>2.3241070492131191</v>
      </c>
      <c r="L75">
        <v>2.2605361921598512</v>
      </c>
      <c r="M75">
        <v>2.3104678391027051</v>
      </c>
      <c r="N75">
        <v>2.3699405447340389</v>
      </c>
      <c r="P75" s="6">
        <v>3.6423293115832101E-6</v>
      </c>
    </row>
    <row r="76" spans="1:16">
      <c r="A76" t="s">
        <v>98</v>
      </c>
      <c r="B76" s="31" t="s">
        <v>90</v>
      </c>
      <c r="C76" s="31">
        <v>195</v>
      </c>
      <c r="D76" s="31">
        <v>2013</v>
      </c>
      <c r="E76" s="31">
        <v>1.8E-3</v>
      </c>
      <c r="F76">
        <v>0</v>
      </c>
      <c r="G76">
        <v>15</v>
      </c>
      <c r="H76">
        <v>30</v>
      </c>
      <c r="I76">
        <v>45</v>
      </c>
      <c r="K76">
        <v>2.1201471656781341</v>
      </c>
      <c r="L76">
        <v>2.2716788957902008</v>
      </c>
      <c r="M76">
        <v>2.251583222912354</v>
      </c>
      <c r="N76">
        <v>2.1486191994478956</v>
      </c>
      <c r="P76" s="6">
        <v>1.2693581760392744E-6</v>
      </c>
    </row>
    <row r="77" spans="1:16">
      <c r="A77" t="s">
        <v>98</v>
      </c>
      <c r="B77" s="31" t="s">
        <v>2</v>
      </c>
      <c r="C77" s="31">
        <v>196</v>
      </c>
      <c r="D77" s="31">
        <v>2013</v>
      </c>
      <c r="E77" s="31">
        <v>1.8E-3</v>
      </c>
      <c r="F77">
        <v>0</v>
      </c>
      <c r="G77">
        <v>15</v>
      </c>
      <c r="H77">
        <v>30</v>
      </c>
      <c r="I77">
        <v>45</v>
      </c>
      <c r="K77">
        <v>2.0140755901794152</v>
      </c>
      <c r="L77">
        <v>1.9976125967894252</v>
      </c>
      <c r="M77">
        <v>1.9663536638338064</v>
      </c>
      <c r="N77">
        <v>1.9580317847025508</v>
      </c>
      <c r="P77" s="6">
        <v>-3.874710810982335E-6</v>
      </c>
    </row>
    <row r="78" spans="1:16">
      <c r="A78" t="s">
        <v>98</v>
      </c>
      <c r="B78" s="31" t="s">
        <v>91</v>
      </c>
      <c r="C78" s="31">
        <v>198</v>
      </c>
      <c r="D78" s="31">
        <v>2013</v>
      </c>
      <c r="E78" s="31">
        <v>1.8E-3</v>
      </c>
      <c r="F78">
        <v>0</v>
      </c>
      <c r="G78">
        <v>15</v>
      </c>
      <c r="H78">
        <v>30</v>
      </c>
      <c r="I78">
        <v>45</v>
      </c>
      <c r="K78">
        <v>2.0947497072723729</v>
      </c>
      <c r="L78">
        <v>2.0748224861484683</v>
      </c>
      <c r="M78">
        <v>2.0803620029640442</v>
      </c>
      <c r="N78">
        <v>2.0396377813791293</v>
      </c>
      <c r="P78" s="6">
        <v>-3.1052871988141165E-6</v>
      </c>
    </row>
    <row r="79" spans="1:16">
      <c r="A79" t="s">
        <v>98</v>
      </c>
      <c r="B79" s="31" t="s">
        <v>92</v>
      </c>
      <c r="C79" s="31">
        <v>187</v>
      </c>
      <c r="D79" s="31">
        <v>2013</v>
      </c>
      <c r="E79" s="31">
        <v>1.8E-3</v>
      </c>
      <c r="F79">
        <v>0</v>
      </c>
      <c r="G79">
        <v>15</v>
      </c>
      <c r="H79">
        <v>30</v>
      </c>
      <c r="I79">
        <v>45</v>
      </c>
      <c r="K79">
        <v>2.3058436323183256</v>
      </c>
      <c r="L79">
        <v>2.8954731528566562</v>
      </c>
      <c r="M79">
        <v>2.3502336897914091</v>
      </c>
      <c r="N79">
        <v>2.1928779546950161</v>
      </c>
      <c r="P79" s="6">
        <v>-1.7181238960251597E-5</v>
      </c>
    </row>
    <row r="80" spans="1:16">
      <c r="A80" t="s">
        <v>98</v>
      </c>
      <c r="B80" s="31" t="s">
        <v>92</v>
      </c>
      <c r="C80" s="31">
        <v>190</v>
      </c>
      <c r="D80" s="31">
        <v>2013</v>
      </c>
      <c r="E80" s="31">
        <v>1.8E-3</v>
      </c>
      <c r="F80">
        <v>0</v>
      </c>
      <c r="G80">
        <v>15</v>
      </c>
      <c r="H80">
        <v>30</v>
      </c>
      <c r="I80">
        <v>45</v>
      </c>
      <c r="K80">
        <v>1.9745280251138457</v>
      </c>
      <c r="L80">
        <v>2.1396761459472029</v>
      </c>
      <c r="M80">
        <v>2.3598469331866299</v>
      </c>
      <c r="N80">
        <v>2.3079999999999998</v>
      </c>
      <c r="P80" s="6">
        <v>2.3719405391876573E-5</v>
      </c>
    </row>
    <row r="81" spans="1:16">
      <c r="A81" t="s">
        <v>98</v>
      </c>
      <c r="B81" s="31" t="s">
        <v>92</v>
      </c>
      <c r="C81" s="31">
        <v>192</v>
      </c>
      <c r="D81" s="31">
        <v>2013</v>
      </c>
      <c r="E81" s="31">
        <v>1.8E-3</v>
      </c>
      <c r="F81">
        <v>0</v>
      </c>
      <c r="G81">
        <v>15</v>
      </c>
      <c r="H81">
        <v>30</v>
      </c>
      <c r="I81">
        <v>45</v>
      </c>
      <c r="K81">
        <v>2.3808210364514708</v>
      </c>
      <c r="L81">
        <v>2.2792366567180231</v>
      </c>
      <c r="M81">
        <v>2.3157628055174642</v>
      </c>
      <c r="N81">
        <v>2.2637251171878501</v>
      </c>
      <c r="P81" s="6">
        <v>-6.1166962844354587E-6</v>
      </c>
    </row>
    <row r="82" spans="1:16">
      <c r="A82" t="s">
        <v>98</v>
      </c>
      <c r="B82" s="31" t="s">
        <v>92</v>
      </c>
      <c r="C82" s="31">
        <v>195</v>
      </c>
      <c r="D82" s="31">
        <v>2013</v>
      </c>
      <c r="E82" s="31">
        <v>1.8E-3</v>
      </c>
      <c r="F82">
        <v>0</v>
      </c>
      <c r="G82">
        <v>15</v>
      </c>
      <c r="H82">
        <v>30</v>
      </c>
      <c r="I82">
        <v>45</v>
      </c>
      <c r="K82">
        <v>2.1332133799703255</v>
      </c>
      <c r="L82">
        <v>2.1176354102454003</v>
      </c>
      <c r="M82">
        <v>2.0853049929640632</v>
      </c>
      <c r="N82">
        <v>2.0969977866063547</v>
      </c>
      <c r="P82" s="6">
        <v>-2.7395802878452726E-6</v>
      </c>
    </row>
    <row r="83" spans="1:16">
      <c r="A83" t="s">
        <v>98</v>
      </c>
      <c r="B83" s="31" t="s">
        <v>93</v>
      </c>
      <c r="C83" s="31">
        <v>192</v>
      </c>
      <c r="D83" s="31">
        <v>2013</v>
      </c>
      <c r="E83" s="31">
        <v>1.8E-3</v>
      </c>
      <c r="F83">
        <v>0</v>
      </c>
      <c r="G83">
        <v>15</v>
      </c>
      <c r="H83">
        <v>30</v>
      </c>
      <c r="I83">
        <v>45</v>
      </c>
      <c r="K83">
        <v>1.9842513248650964</v>
      </c>
      <c r="L83">
        <v>2.1172500160416576</v>
      </c>
      <c r="M83">
        <v>2.042334254520012</v>
      </c>
      <c r="N83">
        <v>2.1920598323053491</v>
      </c>
      <c r="P83" s="6">
        <v>1.0659075058729908E-5</v>
      </c>
    </row>
    <row r="84" spans="1:16">
      <c r="A84" t="s">
        <v>98</v>
      </c>
      <c r="B84" s="31" t="s">
        <v>93</v>
      </c>
      <c r="C84" s="31">
        <v>195</v>
      </c>
      <c r="D84" s="31">
        <v>2013</v>
      </c>
      <c r="E84" s="31">
        <v>1.8E-3</v>
      </c>
      <c r="F84">
        <v>0</v>
      </c>
      <c r="G84">
        <v>15</v>
      </c>
      <c r="H84">
        <v>30</v>
      </c>
      <c r="I84">
        <v>45</v>
      </c>
      <c r="K84">
        <v>2.0872099589322377</v>
      </c>
      <c r="L84">
        <v>2.1129979534565355</v>
      </c>
      <c r="M84">
        <v>2.1028991923340175</v>
      </c>
      <c r="N84">
        <v>2.1171811019849409</v>
      </c>
      <c r="P84" s="6">
        <v>1.5510216921883591E-6</v>
      </c>
    </row>
    <row r="85" spans="1:16">
      <c r="A85" t="s">
        <v>98</v>
      </c>
      <c r="B85" s="31" t="s">
        <v>94</v>
      </c>
      <c r="C85" s="31">
        <v>192</v>
      </c>
      <c r="D85" s="31">
        <v>2013</v>
      </c>
      <c r="E85" s="31">
        <v>1.8E-3</v>
      </c>
      <c r="F85">
        <v>0</v>
      </c>
      <c r="G85">
        <v>15</v>
      </c>
      <c r="H85">
        <v>30</v>
      </c>
      <c r="I85">
        <v>45</v>
      </c>
      <c r="K85">
        <v>2.0652533982962402</v>
      </c>
      <c r="L85">
        <v>2.0167571295752653</v>
      </c>
      <c r="M85">
        <v>2.0686920768338126</v>
      </c>
      <c r="N85">
        <v>2.0580686277200502</v>
      </c>
      <c r="P85" s="6">
        <v>5.9038051387740536E-7</v>
      </c>
    </row>
    <row r="86" spans="1:16">
      <c r="A86" t="s">
        <v>98</v>
      </c>
      <c r="B86" s="31" t="s">
        <v>94</v>
      </c>
      <c r="C86" s="31">
        <v>195</v>
      </c>
      <c r="D86" s="31">
        <v>2013</v>
      </c>
      <c r="E86" s="31">
        <v>1.8E-3</v>
      </c>
      <c r="F86">
        <v>0</v>
      </c>
      <c r="G86">
        <v>15</v>
      </c>
      <c r="H86">
        <v>30</v>
      </c>
      <c r="I86">
        <v>45</v>
      </c>
      <c r="K86">
        <v>2.1221843805612584</v>
      </c>
      <c r="L86">
        <v>2.099812785763175</v>
      </c>
      <c r="M86">
        <v>2.1438668720054745</v>
      </c>
      <c r="N86">
        <v>2.1057575154004096</v>
      </c>
      <c r="P86" s="6">
        <v>-1.0156565710495733E-7</v>
      </c>
    </row>
    <row r="87" spans="1:16">
      <c r="A87" t="s">
        <v>98</v>
      </c>
      <c r="B87" s="31" t="s">
        <v>95</v>
      </c>
      <c r="C87" s="31">
        <v>192</v>
      </c>
      <c r="D87" s="31">
        <v>2013</v>
      </c>
      <c r="E87" s="31">
        <v>1.8E-3</v>
      </c>
      <c r="F87">
        <v>0</v>
      </c>
      <c r="G87">
        <v>15</v>
      </c>
      <c r="H87">
        <v>30</v>
      </c>
      <c r="I87">
        <v>45</v>
      </c>
      <c r="K87">
        <v>1.9795959655891071</v>
      </c>
      <c r="L87">
        <v>2.0145641327880051</v>
      </c>
      <c r="M87">
        <v>1.9422471461232369</v>
      </c>
      <c r="N87">
        <v>1.9607564058952434</v>
      </c>
      <c r="P87" s="6">
        <v>-2.5036364520541747E-6</v>
      </c>
    </row>
    <row r="88" spans="1:16">
      <c r="A88" t="s">
        <v>98</v>
      </c>
      <c r="B88" s="31" t="s">
        <v>96</v>
      </c>
      <c r="C88" s="31">
        <v>198</v>
      </c>
      <c r="D88" s="31">
        <v>2013</v>
      </c>
      <c r="E88" s="31">
        <v>1.8E-3</v>
      </c>
      <c r="F88">
        <v>0</v>
      </c>
      <c r="G88">
        <v>15</v>
      </c>
      <c r="H88">
        <v>30</v>
      </c>
      <c r="I88">
        <v>45</v>
      </c>
      <c r="K88">
        <v>2.1079492980193515</v>
      </c>
      <c r="L88">
        <v>2.5254283404181908</v>
      </c>
      <c r="M88">
        <v>2.3239052304911887</v>
      </c>
      <c r="N88">
        <v>2.2534155056551586</v>
      </c>
      <c r="P88" s="6">
        <v>4.5642865473364509E-6</v>
      </c>
    </row>
    <row r="89" spans="1:16">
      <c r="A89" t="s">
        <v>98</v>
      </c>
      <c r="B89" s="31" t="s">
        <v>97</v>
      </c>
      <c r="C89" s="31">
        <v>203</v>
      </c>
      <c r="D89" s="31">
        <v>2013</v>
      </c>
      <c r="E89" s="31">
        <v>1.8E-3</v>
      </c>
      <c r="F89">
        <v>0</v>
      </c>
      <c r="G89">
        <v>15</v>
      </c>
      <c r="H89">
        <v>30</v>
      </c>
      <c r="I89">
        <v>45</v>
      </c>
      <c r="K89">
        <v>2.5815683241662484</v>
      </c>
      <c r="L89">
        <v>2.6419862772151035</v>
      </c>
      <c r="M89">
        <v>2.6645625888093512</v>
      </c>
      <c r="N89">
        <v>2.6346606735177471</v>
      </c>
      <c r="P89" s="6">
        <v>3.5339181701180986E-6</v>
      </c>
    </row>
    <row r="90" spans="1:16">
      <c r="A90" t="s">
        <v>98</v>
      </c>
      <c r="B90" s="31" t="s">
        <v>88</v>
      </c>
      <c r="C90" s="31">
        <v>136</v>
      </c>
      <c r="D90" s="31">
        <v>2014</v>
      </c>
      <c r="E90" s="31">
        <v>1.8E-3</v>
      </c>
      <c r="F90">
        <v>0</v>
      </c>
      <c r="G90">
        <v>10</v>
      </c>
      <c r="H90">
        <v>20</v>
      </c>
      <c r="I90">
        <v>30</v>
      </c>
      <c r="K90">
        <v>4.8885295688501875</v>
      </c>
      <c r="L90">
        <v>4.7914318702457352</v>
      </c>
      <c r="M90">
        <v>4.7738317917252466</v>
      </c>
      <c r="N90">
        <v>4.8074842743011512</v>
      </c>
      <c r="P90" s="6">
        <v>-2.0054435317266271E-5</v>
      </c>
    </row>
    <row r="91" spans="1:16">
      <c r="A91" t="s">
        <v>98</v>
      </c>
      <c r="B91" s="31" t="s">
        <v>90</v>
      </c>
      <c r="C91" s="31">
        <v>137</v>
      </c>
      <c r="D91" s="31">
        <v>2014</v>
      </c>
      <c r="E91" s="31">
        <v>1.8E-3</v>
      </c>
      <c r="F91">
        <v>0</v>
      </c>
      <c r="G91">
        <v>10</v>
      </c>
      <c r="H91">
        <v>20</v>
      </c>
      <c r="I91">
        <v>30</v>
      </c>
      <c r="K91">
        <v>4.7978962422492382</v>
      </c>
      <c r="L91">
        <v>4.7933192781299701</v>
      </c>
      <c r="M91">
        <v>4.7987927609942505</v>
      </c>
      <c r="N91">
        <v>4.8212409069087903</v>
      </c>
      <c r="P91" s="6">
        <v>2.2009814245962415E-6</v>
      </c>
    </row>
    <row r="92" spans="1:16">
      <c r="A92" t="s">
        <v>98</v>
      </c>
      <c r="B92" s="31" t="s">
        <v>92</v>
      </c>
      <c r="C92" s="31">
        <v>138</v>
      </c>
      <c r="D92" s="31">
        <v>2014</v>
      </c>
      <c r="E92" s="31">
        <v>1.8E-3</v>
      </c>
      <c r="F92">
        <v>0</v>
      </c>
      <c r="G92">
        <v>10</v>
      </c>
      <c r="H92">
        <v>20</v>
      </c>
      <c r="I92">
        <v>30</v>
      </c>
      <c r="K92">
        <v>5.2664169383922301</v>
      </c>
      <c r="L92">
        <v>4.9025152612723657</v>
      </c>
      <c r="M92">
        <v>4.795329367526679</v>
      </c>
      <c r="N92">
        <v>4.7043630025519381</v>
      </c>
      <c r="P92" s="6">
        <v>-5.2091300980016673E-5</v>
      </c>
    </row>
    <row r="93" spans="1:16">
      <c r="B93" s="31"/>
      <c r="C93" s="31"/>
      <c r="D93" s="31"/>
      <c r="E93" s="31"/>
    </row>
    <row r="94" spans="1:16">
      <c r="B94" s="31"/>
      <c r="C94" s="31"/>
      <c r="D94" s="31"/>
      <c r="E94" s="31"/>
    </row>
    <row r="95" spans="1:16">
      <c r="A95" s="14"/>
      <c r="B95" s="21"/>
      <c r="C95" s="21"/>
      <c r="D95" s="21"/>
      <c r="E95" s="21"/>
      <c r="F95" s="14"/>
      <c r="G95" s="14"/>
      <c r="H95" s="14"/>
      <c r="I95" s="14"/>
      <c r="J95" s="14"/>
    </row>
    <row r="96" spans="1:16">
      <c r="A96" s="13" t="s">
        <v>107</v>
      </c>
      <c r="B96" s="21"/>
      <c r="C96" s="21"/>
      <c r="D96" s="21"/>
      <c r="E96" s="21"/>
      <c r="F96" s="14"/>
      <c r="G96" s="14"/>
      <c r="H96" s="14"/>
      <c r="I96" s="14"/>
      <c r="J96" s="14"/>
    </row>
    <row r="97" spans="1:10">
      <c r="A97" s="14"/>
      <c r="B97" s="42" t="s">
        <v>99</v>
      </c>
      <c r="C97" s="21"/>
      <c r="D97" s="21"/>
      <c r="E97" s="21"/>
      <c r="F97" s="14"/>
      <c r="G97" s="14"/>
      <c r="H97" s="14"/>
      <c r="I97" s="14"/>
      <c r="J97" s="14"/>
    </row>
    <row r="98" spans="1:10" ht="31.5">
      <c r="A98" s="13" t="s">
        <v>117</v>
      </c>
      <c r="B98" s="40" t="s">
        <v>111</v>
      </c>
      <c r="C98" s="42" t="s">
        <v>98</v>
      </c>
      <c r="D98" s="52" t="s">
        <v>66</v>
      </c>
      <c r="E98" s="52"/>
      <c r="F98" s="52"/>
      <c r="G98" s="42" t="s">
        <v>103</v>
      </c>
      <c r="H98" s="42" t="s">
        <v>104</v>
      </c>
      <c r="I98" s="43" t="s">
        <v>105</v>
      </c>
      <c r="J98" s="42" t="s">
        <v>106</v>
      </c>
    </row>
    <row r="99" spans="1:10">
      <c r="A99" s="14"/>
      <c r="B99" s="44"/>
      <c r="C99" s="21"/>
      <c r="D99" s="42" t="s">
        <v>100</v>
      </c>
      <c r="E99" s="42" t="s">
        <v>101</v>
      </c>
      <c r="F99" s="42" t="s">
        <v>102</v>
      </c>
      <c r="G99" s="14"/>
      <c r="H99" s="14"/>
      <c r="I99" s="14"/>
      <c r="J99" s="14"/>
    </row>
    <row r="100" spans="1:10">
      <c r="A100" s="14" t="s">
        <v>88</v>
      </c>
      <c r="B100" s="44" t="s">
        <v>67</v>
      </c>
      <c r="C100" s="29">
        <v>-5.3814656747418642E-3</v>
      </c>
      <c r="D100" s="29">
        <v>-2.6434152683079776E-2</v>
      </c>
      <c r="E100" s="29">
        <v>5.9032438269183011E-3</v>
      </c>
      <c r="F100" s="41">
        <v>4.3865118320374954E-3</v>
      </c>
      <c r="G100" s="41">
        <f t="shared" ref="G100:G117" si="0">MIN(D100:F100)</f>
        <v>-2.6434152683079776E-2</v>
      </c>
      <c r="H100" s="41">
        <f t="shared" ref="H100:H117" si="1">MAX(D100:F100)</f>
        <v>5.9032438269183011E-3</v>
      </c>
      <c r="I100" s="14">
        <f t="shared" ref="I100:I117" si="2">STDEV(D100:F100)</f>
        <v>1.824792705187149E-2</v>
      </c>
      <c r="J100" s="14">
        <v>3</v>
      </c>
    </row>
    <row r="101" spans="1:10">
      <c r="A101" s="14" t="s">
        <v>88</v>
      </c>
      <c r="B101" s="45" t="s">
        <v>68</v>
      </c>
      <c r="C101" s="29">
        <v>3.9179151235607196E-2</v>
      </c>
      <c r="D101" s="29">
        <v>2.4630257004045225E-2</v>
      </c>
      <c r="E101" s="29">
        <v>-3.2663769420898568E-2</v>
      </c>
      <c r="F101" s="41">
        <v>0.12557096612357332</v>
      </c>
      <c r="G101" s="41">
        <f t="shared" si="0"/>
        <v>-3.2663769420898568E-2</v>
      </c>
      <c r="H101" s="41">
        <f t="shared" si="1"/>
        <v>0.12557096612357332</v>
      </c>
      <c r="I101" s="14">
        <f t="shared" si="2"/>
        <v>8.0114359672454366E-2</v>
      </c>
      <c r="J101" s="14">
        <v>3</v>
      </c>
    </row>
    <row r="102" spans="1:10">
      <c r="A102" s="14" t="s">
        <v>89</v>
      </c>
      <c r="B102" s="45" t="s">
        <v>69</v>
      </c>
      <c r="C102" s="29">
        <v>0</v>
      </c>
      <c r="D102" s="29">
        <v>-5.2320011769465113E-3</v>
      </c>
      <c r="E102" s="29">
        <v>-5.6812251852775232E-3</v>
      </c>
      <c r="F102" s="41">
        <v>2.8616152735213502E-3</v>
      </c>
      <c r="G102" s="41">
        <f t="shared" si="0"/>
        <v>-5.6812251852775232E-3</v>
      </c>
      <c r="H102" s="41">
        <f t="shared" si="1"/>
        <v>2.8616152735213502E-3</v>
      </c>
      <c r="I102" s="14">
        <f t="shared" si="2"/>
        <v>4.807781064091762E-3</v>
      </c>
      <c r="J102" s="14">
        <v>3</v>
      </c>
    </row>
    <row r="103" spans="1:10">
      <c r="A103" s="46" t="s">
        <v>90</v>
      </c>
      <c r="B103" s="45" t="s">
        <v>70</v>
      </c>
      <c r="C103" s="29">
        <v>5.4634939673748146E-3</v>
      </c>
      <c r="D103" s="29">
        <v>7.8490182417974123E-4</v>
      </c>
      <c r="E103" s="29">
        <v>-3.8228350059070094E-3</v>
      </c>
      <c r="F103" s="41">
        <v>3.3617510446579449E-4</v>
      </c>
      <c r="G103" s="41">
        <f t="shared" si="0"/>
        <v>-3.8228350059070094E-3</v>
      </c>
      <c r="H103" s="41">
        <f t="shared" si="1"/>
        <v>7.8490182417974123E-4</v>
      </c>
      <c r="I103" s="14">
        <f t="shared" si="2"/>
        <v>2.5406678735621973E-3</v>
      </c>
      <c r="J103" s="14">
        <v>3</v>
      </c>
    </row>
    <row r="104" spans="1:10">
      <c r="A104" s="46" t="s">
        <v>90</v>
      </c>
      <c r="B104" s="45" t="s">
        <v>71</v>
      </c>
      <c r="C104" s="29">
        <v>1.9040372640589116E-3</v>
      </c>
      <c r="D104" s="29">
        <v>-8.8238132122692627E-3</v>
      </c>
      <c r="E104" s="29">
        <v>-1.545729086859219E-2</v>
      </c>
      <c r="F104" s="41">
        <v>-1.4919441328940679E-2</v>
      </c>
      <c r="G104" s="41">
        <f t="shared" si="0"/>
        <v>-1.545729086859219E-2</v>
      </c>
      <c r="H104" s="41">
        <f t="shared" si="1"/>
        <v>-8.8238132122692627E-3</v>
      </c>
      <c r="I104" s="14">
        <f t="shared" si="2"/>
        <v>3.6844038432513847E-3</v>
      </c>
      <c r="J104" s="14">
        <v>3</v>
      </c>
    </row>
    <row r="105" spans="1:10">
      <c r="A105" s="46" t="s">
        <v>2</v>
      </c>
      <c r="B105" s="45" t="s">
        <v>72</v>
      </c>
      <c r="C105" s="29">
        <v>-5.8120662164735026E-3</v>
      </c>
      <c r="D105" s="29">
        <v>-8.195282677227118E-3</v>
      </c>
      <c r="E105" s="29">
        <v>-4.1140342458147287E-3</v>
      </c>
      <c r="F105" s="41">
        <v>-5.1268817262770435E-3</v>
      </c>
      <c r="G105" s="41">
        <f t="shared" si="0"/>
        <v>-8.195282677227118E-3</v>
      </c>
      <c r="H105" s="41">
        <f t="shared" si="1"/>
        <v>-4.1140342458147287E-3</v>
      </c>
      <c r="I105" s="14">
        <f t="shared" si="2"/>
        <v>2.1251483545616399E-3</v>
      </c>
      <c r="J105" s="14">
        <v>3</v>
      </c>
    </row>
    <row r="106" spans="1:10">
      <c r="A106" s="46" t="s">
        <v>91</v>
      </c>
      <c r="B106" s="45" t="s">
        <v>73</v>
      </c>
      <c r="C106" s="29">
        <v>-4.6579307982211752E-3</v>
      </c>
      <c r="D106" s="29">
        <v>-9.1121788272490612E-3</v>
      </c>
      <c r="E106" s="29">
        <v>-7.6542302143946912E-4</v>
      </c>
      <c r="F106" s="41">
        <v>7.0413657337723666E-3</v>
      </c>
      <c r="G106" s="41">
        <f t="shared" si="0"/>
        <v>-9.1121788272490612E-3</v>
      </c>
      <c r="H106" s="41">
        <f t="shared" si="1"/>
        <v>7.0413657337723666E-3</v>
      </c>
      <c r="I106" s="14">
        <f t="shared" si="2"/>
        <v>8.0782762707071673E-3</v>
      </c>
      <c r="J106" s="14">
        <v>3</v>
      </c>
    </row>
    <row r="107" spans="1:10">
      <c r="A107" s="46" t="s">
        <v>92</v>
      </c>
      <c r="B107" s="45" t="s">
        <v>74</v>
      </c>
      <c r="C107" s="29">
        <v>-2.5771858440377399E-2</v>
      </c>
      <c r="D107" s="29">
        <v>-5.5214989902207516E-2</v>
      </c>
      <c r="E107" s="29">
        <v>-1.4612599967333351E-2</v>
      </c>
      <c r="F107" s="41">
        <v>3.3183470834192447E-3</v>
      </c>
      <c r="G107" s="41">
        <f t="shared" si="0"/>
        <v>-5.5214989902207516E-2</v>
      </c>
      <c r="H107" s="41">
        <f t="shared" si="1"/>
        <v>3.3183470834192447E-3</v>
      </c>
      <c r="I107" s="14">
        <f t="shared" si="2"/>
        <v>2.9989510580738631E-2</v>
      </c>
      <c r="J107" s="14">
        <v>3</v>
      </c>
    </row>
    <row r="108" spans="1:10">
      <c r="A108" s="46" t="s">
        <v>92</v>
      </c>
      <c r="B108" s="45" t="s">
        <v>75</v>
      </c>
      <c r="C108" s="29">
        <v>3.5579108087814865E-2</v>
      </c>
      <c r="D108" s="29">
        <v>3.4801207238858399E-2</v>
      </c>
      <c r="E108" s="29">
        <v>3.4142482477036377E-2</v>
      </c>
      <c r="F108" s="41">
        <v>8.2746806464569153E-2</v>
      </c>
      <c r="G108" s="41">
        <f t="shared" si="0"/>
        <v>3.4142482477036377E-2</v>
      </c>
      <c r="H108" s="41">
        <f t="shared" si="1"/>
        <v>8.2746806464569153E-2</v>
      </c>
      <c r="I108" s="14">
        <f t="shared" si="2"/>
        <v>2.7873508072808039E-2</v>
      </c>
      <c r="J108" s="14">
        <v>3</v>
      </c>
    </row>
    <row r="109" spans="1:10">
      <c r="A109" s="46" t="s">
        <v>92</v>
      </c>
      <c r="B109" s="45" t="s">
        <v>76</v>
      </c>
      <c r="C109" s="29">
        <v>-9.1750444266531887E-3</v>
      </c>
      <c r="D109" s="29">
        <v>-1.9108053882420442E-2</v>
      </c>
      <c r="E109" s="29">
        <v>7.1990006993277083E-3</v>
      </c>
      <c r="F109" s="41">
        <v>-1.5616080096663607E-2</v>
      </c>
      <c r="G109" s="41">
        <f t="shared" si="0"/>
        <v>-1.9108053882420442E-2</v>
      </c>
      <c r="H109" s="41">
        <f t="shared" si="1"/>
        <v>7.1990006993277083E-3</v>
      </c>
      <c r="I109" s="14">
        <f t="shared" si="2"/>
        <v>1.4287424035465018E-2</v>
      </c>
      <c r="J109" s="14">
        <v>3</v>
      </c>
    </row>
    <row r="110" spans="1:10">
      <c r="A110" s="46" t="s">
        <v>92</v>
      </c>
      <c r="B110" s="45" t="s">
        <v>77</v>
      </c>
      <c r="C110" s="29">
        <v>-4.109370431767909E-3</v>
      </c>
      <c r="D110" s="29">
        <v>-1.1441604368893894E-2</v>
      </c>
      <c r="E110" s="29">
        <v>-9.2385140192178866E-4</v>
      </c>
      <c r="F110" s="41">
        <v>3.7344475511957846E-5</v>
      </c>
      <c r="G110" s="41">
        <f t="shared" si="0"/>
        <v>-1.1441604368893894E-2</v>
      </c>
      <c r="H110" s="41">
        <f t="shared" si="1"/>
        <v>3.7344475511957846E-5</v>
      </c>
      <c r="I110" s="14">
        <f t="shared" si="2"/>
        <v>6.368062127543624E-3</v>
      </c>
      <c r="J110" s="14">
        <v>3</v>
      </c>
    </row>
    <row r="111" spans="1:10">
      <c r="A111" s="46" t="s">
        <v>93</v>
      </c>
      <c r="B111" s="45" t="s">
        <v>78</v>
      </c>
      <c r="C111" s="29">
        <v>1.598861258809486E-2</v>
      </c>
      <c r="D111" s="29">
        <v>1.64790942613036E-2</v>
      </c>
      <c r="E111" s="29">
        <v>3.2238270422219328E-2</v>
      </c>
      <c r="F111" s="41">
        <v>-7.5152691933995212E-4</v>
      </c>
      <c r="G111" s="41">
        <f t="shared" si="0"/>
        <v>-7.5152691933995212E-4</v>
      </c>
      <c r="H111" s="41">
        <f t="shared" si="1"/>
        <v>3.2238270422219328E-2</v>
      </c>
      <c r="I111" s="14">
        <f t="shared" si="2"/>
        <v>1.6500367006922239E-2</v>
      </c>
      <c r="J111" s="14">
        <v>3</v>
      </c>
    </row>
    <row r="112" spans="1:10">
      <c r="A112" s="46" t="s">
        <v>93</v>
      </c>
      <c r="B112" s="45" t="s">
        <v>79</v>
      </c>
      <c r="C112" s="29">
        <v>2.3265325382825384E-3</v>
      </c>
      <c r="D112" s="29">
        <v>-7.0317950069511337E-4</v>
      </c>
      <c r="E112" s="29">
        <v>1.7360937460851105E-3</v>
      </c>
      <c r="F112" s="41">
        <v>5.9466833694914916E-3</v>
      </c>
      <c r="G112" s="41">
        <f t="shared" si="0"/>
        <v>-7.0317950069511337E-4</v>
      </c>
      <c r="H112" s="41">
        <f t="shared" si="1"/>
        <v>5.9466833694914916E-3</v>
      </c>
      <c r="I112" s="14">
        <f t="shared" si="2"/>
        <v>3.3640202917908026E-3</v>
      </c>
      <c r="J112" s="14">
        <v>3</v>
      </c>
    </row>
    <row r="113" spans="1:10">
      <c r="A113" s="46" t="s">
        <v>94</v>
      </c>
      <c r="B113" s="45" t="s">
        <v>80</v>
      </c>
      <c r="C113" s="29">
        <v>8.8557077081610812E-4</v>
      </c>
      <c r="D113" s="29">
        <v>-8.6188529579413493E-3</v>
      </c>
      <c r="E113" s="29">
        <v>1.4060697767900254E-2</v>
      </c>
      <c r="F113" s="41">
        <v>-2.785132497476707E-3</v>
      </c>
      <c r="G113" s="41">
        <f t="shared" si="0"/>
        <v>-8.6188529579413493E-3</v>
      </c>
      <c r="H113" s="41">
        <f t="shared" si="1"/>
        <v>1.4060697767900254E-2</v>
      </c>
      <c r="I113" s="14">
        <f t="shared" si="2"/>
        <v>1.1776928807819951E-2</v>
      </c>
      <c r="J113" s="14">
        <v>3</v>
      </c>
    </row>
    <row r="114" spans="1:10">
      <c r="A114" s="46" t="s">
        <v>94</v>
      </c>
      <c r="B114" s="45" t="s">
        <v>81</v>
      </c>
      <c r="C114" s="29">
        <v>-1.5234848565743599E-4</v>
      </c>
      <c r="D114" s="29">
        <v>3.8562414742105053E-3</v>
      </c>
      <c r="E114" s="29">
        <v>2.6955921475285789E-3</v>
      </c>
      <c r="F114" s="41">
        <v>-7.0088790787113915E-3</v>
      </c>
      <c r="G114" s="41">
        <f t="shared" si="0"/>
        <v>-7.0088790787113915E-3</v>
      </c>
      <c r="H114" s="41">
        <f t="shared" si="1"/>
        <v>3.8562414742105053E-3</v>
      </c>
      <c r="I114" s="14">
        <f t="shared" si="2"/>
        <v>5.9662203734856646E-3</v>
      </c>
      <c r="J114" s="14">
        <v>3</v>
      </c>
    </row>
    <row r="115" spans="1:10">
      <c r="A115" s="46" t="s">
        <v>95</v>
      </c>
      <c r="B115" s="45" t="s">
        <v>82</v>
      </c>
      <c r="C115" s="29">
        <v>-3.7554546780812618E-3</v>
      </c>
      <c r="D115" s="29">
        <v>-3.2589782286377865E-4</v>
      </c>
      <c r="E115" s="29">
        <v>-1.3856107268781843E-2</v>
      </c>
      <c r="F115" s="41">
        <v>2.9156410575034469E-3</v>
      </c>
      <c r="G115" s="41">
        <f t="shared" si="0"/>
        <v>-1.3856107268781843E-2</v>
      </c>
      <c r="H115" s="41">
        <f t="shared" si="1"/>
        <v>2.9156410575034469E-3</v>
      </c>
      <c r="I115" s="14">
        <f t="shared" si="2"/>
        <v>8.8963071353942158E-3</v>
      </c>
      <c r="J115" s="14">
        <v>3</v>
      </c>
    </row>
    <row r="116" spans="1:10">
      <c r="A116" s="46" t="s">
        <v>96</v>
      </c>
      <c r="B116" s="45" t="s">
        <v>83</v>
      </c>
      <c r="C116" s="29">
        <v>6.8464298210046759E-3</v>
      </c>
      <c r="D116" s="29">
        <v>-1.2437028132581747E-2</v>
      </c>
      <c r="E116" s="29">
        <v>-9.3670067010683741E-3</v>
      </c>
      <c r="F116" s="41">
        <v>4.2343324296799628E-2</v>
      </c>
      <c r="G116" s="41">
        <f t="shared" si="0"/>
        <v>-1.2437028132581747E-2</v>
      </c>
      <c r="H116" s="41">
        <f t="shared" si="1"/>
        <v>4.2343324296799628E-2</v>
      </c>
      <c r="I116" s="14">
        <f t="shared" si="2"/>
        <v>3.0779512601150378E-2</v>
      </c>
      <c r="J116" s="14">
        <v>3</v>
      </c>
    </row>
    <row r="117" spans="1:10">
      <c r="A117" s="46" t="s">
        <v>97</v>
      </c>
      <c r="B117" s="45" t="s">
        <v>84</v>
      </c>
      <c r="C117" s="29">
        <v>5.3008772551771484E-3</v>
      </c>
      <c r="D117" s="29">
        <v>8.6833458486641219E-3</v>
      </c>
      <c r="E117" s="29">
        <v>7.3816750971056133E-3</v>
      </c>
      <c r="F117" s="41">
        <v>1.600449794421013E-3</v>
      </c>
      <c r="G117" s="41">
        <f t="shared" si="0"/>
        <v>1.600449794421013E-3</v>
      </c>
      <c r="H117" s="41">
        <f t="shared" si="1"/>
        <v>8.6833458486641219E-3</v>
      </c>
      <c r="I117" s="14">
        <f t="shared" si="2"/>
        <v>3.7701531635791711E-3</v>
      </c>
      <c r="J117" s="14">
        <v>3</v>
      </c>
    </row>
    <row r="118" spans="1:10">
      <c r="A118" s="46"/>
      <c r="B118" s="45"/>
      <c r="C118" s="29"/>
      <c r="D118" s="29"/>
      <c r="E118" s="29"/>
      <c r="F118" s="41"/>
      <c r="G118" s="41"/>
      <c r="H118" s="41"/>
      <c r="I118" s="14"/>
      <c r="J118" s="14"/>
    </row>
    <row r="119" spans="1:10">
      <c r="A119" s="46" t="s">
        <v>88</v>
      </c>
      <c r="B119" s="47" t="s">
        <v>85</v>
      </c>
      <c r="C119" s="29">
        <v>-3.0081652975899407E-2</v>
      </c>
      <c r="D119" s="21">
        <v>-4.4191886948531017E-2</v>
      </c>
      <c r="E119" s="21">
        <v>-3.1805399197320776E-2</v>
      </c>
      <c r="F119" s="14">
        <v>-1.4247672781778686E-2</v>
      </c>
      <c r="G119" s="41">
        <f t="shared" ref="G119:G120" si="3">MIN(D119:F119)</f>
        <v>-4.4191886948531017E-2</v>
      </c>
      <c r="H119" s="41">
        <f t="shared" ref="H119:H121" si="4">MAX(D119:F119)</f>
        <v>-1.4247672781778686E-2</v>
      </c>
      <c r="I119" s="14">
        <f t="shared" ref="I119:I121" si="5">STDEV(D119:F119)</f>
        <v>1.504634395104138E-2</v>
      </c>
      <c r="J119" s="14">
        <v>3</v>
      </c>
    </row>
    <row r="120" spans="1:10">
      <c r="A120" s="46" t="s">
        <v>90</v>
      </c>
      <c r="B120" s="47" t="s">
        <v>86</v>
      </c>
      <c r="C120" s="29">
        <v>3.3014721368943619E-3</v>
      </c>
      <c r="D120" s="21">
        <v>-4.7175189235026949E-3</v>
      </c>
      <c r="E120" s="21">
        <v>4.7071425726732804E-3</v>
      </c>
      <c r="F120" s="14">
        <v>9.8982270655788539E-3</v>
      </c>
      <c r="G120" s="41">
        <f t="shared" si="3"/>
        <v>-4.7175189235026949E-3</v>
      </c>
      <c r="H120" s="41">
        <f t="shared" si="4"/>
        <v>9.8982270655788539E-3</v>
      </c>
      <c r="I120" s="14">
        <f t="shared" si="5"/>
        <v>7.4093593216883477E-3</v>
      </c>
      <c r="J120" s="14">
        <v>3</v>
      </c>
    </row>
    <row r="121" spans="1:10">
      <c r="A121" s="46" t="s">
        <v>92</v>
      </c>
      <c r="B121" s="47" t="s">
        <v>87</v>
      </c>
      <c r="C121" s="29">
        <v>-7.8136951470025015E-2</v>
      </c>
      <c r="D121" s="21">
        <v>-9.2322693263059627E-2</v>
      </c>
      <c r="E121" s="53"/>
      <c r="F121" s="46"/>
      <c r="G121" s="54"/>
      <c r="H121" s="54"/>
      <c r="I121" s="46"/>
      <c r="J121" s="14">
        <v>1</v>
      </c>
    </row>
  </sheetData>
  <mergeCells count="3">
    <mergeCell ref="F1:I1"/>
    <mergeCell ref="K1:N1"/>
    <mergeCell ref="D98:F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Field Data 2013</vt:lpstr>
      <vt:lpstr>Field Data 2014</vt:lpstr>
      <vt:lpstr>Field Data 2017</vt:lpstr>
      <vt:lpstr>Methanogenesis incubations</vt:lpstr>
      <vt:lpstr>Methanotrophy incubations</vt:lpstr>
      <vt:lpstr>Static field chambers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Wynn, Peter</cp:lastModifiedBy>
  <dcterms:created xsi:type="dcterms:W3CDTF">2018-10-19T04:22:58Z</dcterms:created>
  <dcterms:modified xsi:type="dcterms:W3CDTF">2018-11-08T14:09:09Z</dcterms:modified>
</cp:coreProperties>
</file>