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ayleyalter/Dropbox/Vanilla Nature-Sustainability/Table/current/"/>
    </mc:Choice>
  </mc:AlternateContent>
  <xr:revisionPtr revIDLastSave="0" documentId="8_{C6D5A149-0D41-1544-9772-81B2A16192A2}" xr6:coauthVersionLast="40" xr6:coauthVersionMax="40" xr10:uidLastSave="{00000000-0000-0000-0000-000000000000}"/>
  <bookViews>
    <workbookView xWindow="12040" yWindow="1040" windowWidth="36500" windowHeight="267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Hlk493592409" localSheetId="0">Sheet1!$B$35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K53" i="1" l="1"/>
  <c r="BJ53" i="1"/>
  <c r="BG53" i="1"/>
  <c r="BD53" i="1"/>
  <c r="AW4" i="1" l="1"/>
  <c r="AR4" i="1"/>
  <c r="BA4" i="1" s="1"/>
  <c r="AX4" i="1"/>
  <c r="AW5" i="1"/>
  <c r="AR5" i="1"/>
  <c r="BA5" i="1" s="1"/>
  <c r="AX5" i="1"/>
  <c r="AW6" i="1"/>
  <c r="AR6" i="1"/>
  <c r="BA6" i="1" s="1"/>
  <c r="AX6" i="1"/>
  <c r="AW7" i="1"/>
  <c r="AR7" i="1"/>
  <c r="BA7" i="1" s="1"/>
  <c r="BI7" i="1" s="1"/>
  <c r="AX7" i="1"/>
  <c r="AW8" i="1"/>
  <c r="AR8" i="1"/>
  <c r="BA8" i="1" s="1"/>
  <c r="AX8" i="1"/>
  <c r="AW10" i="1"/>
  <c r="AR10" i="1"/>
  <c r="BA10" i="1" s="1"/>
  <c r="BH10" i="1" s="1"/>
  <c r="AX10" i="1"/>
  <c r="AW11" i="1"/>
  <c r="AR11" i="1"/>
  <c r="BA11" i="1" s="1"/>
  <c r="AX11" i="1"/>
  <c r="AW12" i="1"/>
  <c r="AR12" i="1"/>
  <c r="BA12" i="1" s="1"/>
  <c r="BI12" i="1" s="1"/>
  <c r="AX12" i="1"/>
  <c r="AY12" i="1" s="1"/>
  <c r="AW13" i="1"/>
  <c r="AR13" i="1"/>
  <c r="BA13" i="1" s="1"/>
  <c r="BH13" i="1"/>
  <c r="AX13" i="1"/>
  <c r="AW14" i="1"/>
  <c r="AR14" i="1"/>
  <c r="BA14" i="1" s="1"/>
  <c r="AX14" i="1"/>
  <c r="AW15" i="1"/>
  <c r="BH15" i="1" s="1"/>
  <c r="AR15" i="1"/>
  <c r="BA15" i="1"/>
  <c r="BI15" i="1" s="1"/>
  <c r="AX15" i="1"/>
  <c r="AW16" i="1"/>
  <c r="AR16" i="1"/>
  <c r="BA16" i="1" s="1"/>
  <c r="BH16" i="1" s="1"/>
  <c r="AX16" i="1"/>
  <c r="AW17" i="1"/>
  <c r="AR17" i="1"/>
  <c r="BA17" i="1"/>
  <c r="AX17" i="1"/>
  <c r="BI17" i="1"/>
  <c r="AW19" i="1"/>
  <c r="AR19" i="1"/>
  <c r="BA19" i="1" s="1"/>
  <c r="BE19" i="1" s="1"/>
  <c r="AX19" i="1"/>
  <c r="BI19" i="1" s="1"/>
  <c r="AW20" i="1"/>
  <c r="AR20" i="1"/>
  <c r="BA20" i="1" s="1"/>
  <c r="AX20" i="1"/>
  <c r="AW21" i="1"/>
  <c r="AY21" i="1" s="1"/>
  <c r="AR21" i="1"/>
  <c r="BA21" i="1"/>
  <c r="AX21" i="1"/>
  <c r="AW22" i="1"/>
  <c r="AR22" i="1"/>
  <c r="BA22" i="1" s="1"/>
  <c r="AX22" i="1"/>
  <c r="BI22" i="1" s="1"/>
  <c r="AW23" i="1"/>
  <c r="AR23" i="1"/>
  <c r="BA23" i="1" s="1"/>
  <c r="BH23" i="1" s="1"/>
  <c r="AX23" i="1"/>
  <c r="AW24" i="1"/>
  <c r="BH24" i="1" s="1"/>
  <c r="AR24" i="1"/>
  <c r="BA24" i="1"/>
  <c r="AX24" i="1"/>
  <c r="BI24" i="1"/>
  <c r="AW25" i="1"/>
  <c r="AR25" i="1"/>
  <c r="BA25" i="1" s="1"/>
  <c r="BH25" i="1"/>
  <c r="AX25" i="1"/>
  <c r="AW27" i="1"/>
  <c r="AR27" i="1"/>
  <c r="BA27" i="1" s="1"/>
  <c r="AX27" i="1"/>
  <c r="BI27" i="1" s="1"/>
  <c r="AW28" i="1"/>
  <c r="AR28" i="1"/>
  <c r="BA28" i="1" s="1"/>
  <c r="BI28" i="1" s="1"/>
  <c r="AX28" i="1"/>
  <c r="AW29" i="1"/>
  <c r="AR29" i="1"/>
  <c r="BA29" i="1" s="1"/>
  <c r="AX29" i="1"/>
  <c r="BI29" i="1" s="1"/>
  <c r="AW30" i="1"/>
  <c r="AR30" i="1"/>
  <c r="BA30" i="1"/>
  <c r="BI30" i="1" s="1"/>
  <c r="AX30" i="1"/>
  <c r="AW32" i="1"/>
  <c r="BH32" i="1" s="1"/>
  <c r="AR32" i="1"/>
  <c r="BA32" i="1" s="1"/>
  <c r="AX32" i="1"/>
  <c r="BI32" i="1" s="1"/>
  <c r="AW33" i="1"/>
  <c r="AR33" i="1"/>
  <c r="BA33" i="1"/>
  <c r="AX33" i="1"/>
  <c r="AW34" i="1"/>
  <c r="AR34" i="1"/>
  <c r="BA34" i="1" s="1"/>
  <c r="BH34" i="1" s="1"/>
  <c r="AX34" i="1"/>
  <c r="AW35" i="1"/>
  <c r="BH35" i="1" s="1"/>
  <c r="AR35" i="1"/>
  <c r="BA35" i="1" s="1"/>
  <c r="AX35" i="1"/>
  <c r="AW36" i="1"/>
  <c r="AR36" i="1"/>
  <c r="BA36" i="1" s="1"/>
  <c r="AX36" i="1"/>
  <c r="AW37" i="1"/>
  <c r="AR37" i="1"/>
  <c r="BA37" i="1" s="1"/>
  <c r="AX37" i="1"/>
  <c r="BI37" i="1" s="1"/>
  <c r="AW39" i="1"/>
  <c r="AR39" i="1"/>
  <c r="BA39" i="1" s="1"/>
  <c r="AX39" i="1"/>
  <c r="AW40" i="1"/>
  <c r="BH40" i="1" s="1"/>
  <c r="AR40" i="1"/>
  <c r="BA40" i="1"/>
  <c r="AX40" i="1"/>
  <c r="AW41" i="1"/>
  <c r="AR41" i="1"/>
  <c r="BA41" i="1" s="1"/>
  <c r="BH41" i="1" s="1"/>
  <c r="AX41" i="1"/>
  <c r="AW42" i="1"/>
  <c r="AR42" i="1"/>
  <c r="BA42" i="1" s="1"/>
  <c r="AX42" i="1"/>
  <c r="AW43" i="1"/>
  <c r="AR43" i="1"/>
  <c r="BA43" i="1"/>
  <c r="BH43" i="1" s="1"/>
  <c r="AX43" i="1"/>
  <c r="AW44" i="1"/>
  <c r="AR44" i="1"/>
  <c r="BA44" i="1" s="1"/>
  <c r="BH44" i="1" s="1"/>
  <c r="AX44" i="1"/>
  <c r="BI44" i="1" s="1"/>
  <c r="AW46" i="1"/>
  <c r="AR46" i="1"/>
  <c r="BA46" i="1" s="1"/>
  <c r="AX46" i="1"/>
  <c r="AW47" i="1"/>
  <c r="BH47" i="1" s="1"/>
  <c r="BJ47" i="1" s="1"/>
  <c r="AR47" i="1"/>
  <c r="BA47" i="1" s="1"/>
  <c r="AX47" i="1"/>
  <c r="BI47" i="1" s="1"/>
  <c r="AW48" i="1"/>
  <c r="BH48" i="1" s="1"/>
  <c r="AR48" i="1"/>
  <c r="BA48" i="1" s="1"/>
  <c r="AX48" i="1"/>
  <c r="AW49" i="1"/>
  <c r="AR49" i="1"/>
  <c r="BA49" i="1"/>
  <c r="AX49" i="1"/>
  <c r="BI49" i="1"/>
  <c r="AW50" i="1"/>
  <c r="BH50" i="1" s="1"/>
  <c r="AR50" i="1"/>
  <c r="BA50" i="1" s="1"/>
  <c r="AX50" i="1"/>
  <c r="AW52" i="1"/>
  <c r="AR52" i="1"/>
  <c r="BA52" i="1"/>
  <c r="AX52" i="1"/>
  <c r="AW54" i="1"/>
  <c r="AR54" i="1"/>
  <c r="BA54" i="1" s="1"/>
  <c r="BC54" i="1" s="1"/>
  <c r="AX54" i="1"/>
  <c r="BI54" i="1" s="1"/>
  <c r="AW55" i="1"/>
  <c r="AR55" i="1"/>
  <c r="BA55" i="1" s="1"/>
  <c r="AX55" i="1"/>
  <c r="AW56" i="1"/>
  <c r="AR56" i="1"/>
  <c r="BA56" i="1"/>
  <c r="AX56" i="1"/>
  <c r="AW57" i="1"/>
  <c r="AR57" i="1"/>
  <c r="BA57" i="1" s="1"/>
  <c r="BE57" i="1" s="1"/>
  <c r="AX57" i="1"/>
  <c r="AW58" i="1"/>
  <c r="AR58" i="1"/>
  <c r="BA58" i="1" s="1"/>
  <c r="AX58" i="1"/>
  <c r="AU4" i="1"/>
  <c r="AV4" i="1"/>
  <c r="AU5" i="1"/>
  <c r="AV5" i="1"/>
  <c r="BF5" i="1" s="1"/>
  <c r="AU6" i="1"/>
  <c r="AV6" i="1"/>
  <c r="AU7" i="1"/>
  <c r="BE7" i="1"/>
  <c r="AV7" i="1"/>
  <c r="BF7" i="1"/>
  <c r="AU8" i="1"/>
  <c r="BE8" i="1" s="1"/>
  <c r="AV8" i="1"/>
  <c r="AU10" i="1"/>
  <c r="BE10" i="1" s="1"/>
  <c r="BG10" i="1" s="1"/>
  <c r="AV10" i="1"/>
  <c r="BF10" i="1" s="1"/>
  <c r="AU11" i="1"/>
  <c r="AV11" i="1"/>
  <c r="AU12" i="1"/>
  <c r="AV12" i="1"/>
  <c r="AU13" i="1"/>
  <c r="BE13" i="1" s="1"/>
  <c r="AV13" i="1"/>
  <c r="AU14" i="1"/>
  <c r="AV14" i="1"/>
  <c r="AU15" i="1"/>
  <c r="AV15" i="1"/>
  <c r="BF15" i="1"/>
  <c r="AU16" i="1"/>
  <c r="AV16" i="1"/>
  <c r="BF16" i="1" s="1"/>
  <c r="AU17" i="1"/>
  <c r="BE17" i="1"/>
  <c r="AV17" i="1"/>
  <c r="BF17" i="1"/>
  <c r="BG17" i="1"/>
  <c r="AU19" i="1"/>
  <c r="AV19" i="1"/>
  <c r="AU20" i="1"/>
  <c r="BE20" i="1" s="1"/>
  <c r="AV20" i="1"/>
  <c r="BF20" i="1" s="1"/>
  <c r="AU21" i="1"/>
  <c r="AV21" i="1"/>
  <c r="AU22" i="1"/>
  <c r="BE22" i="1" s="1"/>
  <c r="AV22" i="1"/>
  <c r="BF22" i="1" s="1"/>
  <c r="AU23" i="1"/>
  <c r="AV23" i="1"/>
  <c r="BF23" i="1" s="1"/>
  <c r="AU24" i="1"/>
  <c r="BE24" i="1" s="1"/>
  <c r="AV24" i="1"/>
  <c r="BF24" i="1"/>
  <c r="AU25" i="1"/>
  <c r="AV25" i="1"/>
  <c r="AU27" i="1"/>
  <c r="AY27" i="1" s="1"/>
  <c r="AV27" i="1"/>
  <c r="AU28" i="1"/>
  <c r="BE28" i="1"/>
  <c r="AV28" i="1"/>
  <c r="AU29" i="1"/>
  <c r="AY29" i="1" s="1"/>
  <c r="AV29" i="1"/>
  <c r="AU30" i="1"/>
  <c r="BE30" i="1" s="1"/>
  <c r="BG30" i="1" s="1"/>
  <c r="AV30" i="1"/>
  <c r="BF30" i="1" s="1"/>
  <c r="AU32" i="1"/>
  <c r="BE32" i="1" s="1"/>
  <c r="AV32" i="1"/>
  <c r="AU33" i="1"/>
  <c r="AV33" i="1"/>
  <c r="BF33" i="1" s="1"/>
  <c r="AU34" i="1"/>
  <c r="AV34" i="1"/>
  <c r="BF34" i="1" s="1"/>
  <c r="AU35" i="1"/>
  <c r="AV35" i="1"/>
  <c r="AU36" i="1"/>
  <c r="AV36" i="1"/>
  <c r="AU37" i="1"/>
  <c r="AV37" i="1"/>
  <c r="AU39" i="1"/>
  <c r="BE39" i="1" s="1"/>
  <c r="AV39" i="1"/>
  <c r="BF39" i="1" s="1"/>
  <c r="AU40" i="1"/>
  <c r="AV40" i="1"/>
  <c r="AU41" i="1"/>
  <c r="AV41" i="1"/>
  <c r="AU42" i="1"/>
  <c r="AV42" i="1"/>
  <c r="AU43" i="1"/>
  <c r="AV43" i="1"/>
  <c r="AY43" i="1" s="1"/>
  <c r="AU44" i="1"/>
  <c r="BE44" i="1" s="1"/>
  <c r="AV44" i="1"/>
  <c r="BF44" i="1" s="1"/>
  <c r="AU46" i="1"/>
  <c r="AV46" i="1"/>
  <c r="AU47" i="1"/>
  <c r="BE47" i="1"/>
  <c r="BG47" i="1" s="1"/>
  <c r="AV47" i="1"/>
  <c r="BF47" i="1" s="1"/>
  <c r="AU48" i="1"/>
  <c r="BE48" i="1" s="1"/>
  <c r="AV48" i="1"/>
  <c r="AU49" i="1"/>
  <c r="AV49" i="1"/>
  <c r="BF49" i="1" s="1"/>
  <c r="AU50" i="1"/>
  <c r="BE50" i="1" s="1"/>
  <c r="BG50" i="1" s="1"/>
  <c r="AV50" i="1"/>
  <c r="BF50" i="1" s="1"/>
  <c r="AU52" i="1"/>
  <c r="AV52" i="1"/>
  <c r="AU54" i="1"/>
  <c r="AV54" i="1"/>
  <c r="AU55" i="1"/>
  <c r="BE55" i="1" s="1"/>
  <c r="AV55" i="1"/>
  <c r="BF55" i="1" s="1"/>
  <c r="AU56" i="1"/>
  <c r="AV56" i="1"/>
  <c r="BF56" i="1"/>
  <c r="AU57" i="1"/>
  <c r="AV57" i="1"/>
  <c r="AU58" i="1"/>
  <c r="BE58" i="1" s="1"/>
  <c r="AV58" i="1"/>
  <c r="BF58" i="1" s="1"/>
  <c r="AS4" i="1"/>
  <c r="AT4" i="1"/>
  <c r="AS5" i="1"/>
  <c r="BB5" i="1" s="1"/>
  <c r="AT5" i="1"/>
  <c r="BC5" i="1" s="1"/>
  <c r="AS6" i="1"/>
  <c r="AT6" i="1"/>
  <c r="AS7" i="1"/>
  <c r="BB7" i="1" s="1"/>
  <c r="AT7" i="1"/>
  <c r="BC7" i="1" s="1"/>
  <c r="AS8" i="1"/>
  <c r="AT8" i="1"/>
  <c r="AS10" i="1"/>
  <c r="BB10" i="1" s="1"/>
  <c r="BD10" i="1" s="1"/>
  <c r="AT10" i="1"/>
  <c r="BC10" i="1" s="1"/>
  <c r="AS11" i="1"/>
  <c r="BB11" i="1" s="1"/>
  <c r="AT11" i="1"/>
  <c r="BC11" i="1" s="1"/>
  <c r="AS12" i="1"/>
  <c r="AT12" i="1"/>
  <c r="AS13" i="1"/>
  <c r="BB13" i="1" s="1"/>
  <c r="BD13" i="1" s="1"/>
  <c r="AT13" i="1"/>
  <c r="BC13" i="1" s="1"/>
  <c r="AS14" i="1"/>
  <c r="AT14" i="1"/>
  <c r="AS15" i="1"/>
  <c r="BB15" i="1" s="1"/>
  <c r="AT15" i="1"/>
  <c r="BC15" i="1" s="1"/>
  <c r="AS16" i="1"/>
  <c r="AT16" i="1"/>
  <c r="BC16" i="1" s="1"/>
  <c r="AS17" i="1"/>
  <c r="BB17" i="1" s="1"/>
  <c r="AT17" i="1"/>
  <c r="BC17" i="1" s="1"/>
  <c r="AS19" i="1"/>
  <c r="BB19" i="1" s="1"/>
  <c r="BD19" i="1" s="1"/>
  <c r="AT19" i="1"/>
  <c r="BC19" i="1"/>
  <c r="AS20" i="1"/>
  <c r="BB20" i="1" s="1"/>
  <c r="BD20" i="1" s="1"/>
  <c r="AT20" i="1"/>
  <c r="BC20" i="1" s="1"/>
  <c r="AS21" i="1"/>
  <c r="BB21" i="1"/>
  <c r="BD21" i="1" s="1"/>
  <c r="AT21" i="1"/>
  <c r="BC21" i="1" s="1"/>
  <c r="AS22" i="1"/>
  <c r="BB22" i="1" s="1"/>
  <c r="BD22" i="1" s="1"/>
  <c r="AT22" i="1"/>
  <c r="BC22" i="1" s="1"/>
  <c r="AS23" i="1"/>
  <c r="AT23" i="1"/>
  <c r="AS24" i="1"/>
  <c r="BB24" i="1" s="1"/>
  <c r="AT24" i="1"/>
  <c r="AY24" i="1" s="1"/>
  <c r="AS25" i="1"/>
  <c r="AY25" i="1" s="1"/>
  <c r="AT25" i="1"/>
  <c r="AS27" i="1"/>
  <c r="AT27" i="1"/>
  <c r="AS28" i="1"/>
  <c r="BB28" i="1" s="1"/>
  <c r="BD28" i="1" s="1"/>
  <c r="AT28" i="1"/>
  <c r="BC28" i="1" s="1"/>
  <c r="AS29" i="1"/>
  <c r="BB29" i="1" s="1"/>
  <c r="BD29" i="1" s="1"/>
  <c r="AT29" i="1"/>
  <c r="BC29" i="1" s="1"/>
  <c r="AS30" i="1"/>
  <c r="BB30" i="1"/>
  <c r="BD30" i="1" s="1"/>
  <c r="AT30" i="1"/>
  <c r="BC30" i="1" s="1"/>
  <c r="AS32" i="1"/>
  <c r="BB32" i="1" s="1"/>
  <c r="BD32" i="1" s="1"/>
  <c r="AT32" i="1"/>
  <c r="BC32" i="1" s="1"/>
  <c r="AS33" i="1"/>
  <c r="AT33" i="1"/>
  <c r="AS34" i="1"/>
  <c r="AY34" i="1" s="1"/>
  <c r="AT34" i="1"/>
  <c r="AS35" i="1"/>
  <c r="BB35" i="1" s="1"/>
  <c r="AT35" i="1"/>
  <c r="BC35" i="1" s="1"/>
  <c r="AS36" i="1"/>
  <c r="AT36" i="1"/>
  <c r="AS37" i="1"/>
  <c r="BB37" i="1" s="1"/>
  <c r="BD37" i="1" s="1"/>
  <c r="AT37" i="1"/>
  <c r="BC37" i="1"/>
  <c r="AS39" i="1"/>
  <c r="BB39" i="1"/>
  <c r="AT39" i="1"/>
  <c r="AS40" i="1"/>
  <c r="BB40" i="1" s="1"/>
  <c r="BD40" i="1" s="1"/>
  <c r="AT40" i="1"/>
  <c r="BC40" i="1" s="1"/>
  <c r="AS41" i="1"/>
  <c r="AT41" i="1"/>
  <c r="AS42" i="1"/>
  <c r="AT42" i="1"/>
  <c r="AS43" i="1"/>
  <c r="AT43" i="1"/>
  <c r="BC43" i="1" s="1"/>
  <c r="AS44" i="1"/>
  <c r="BB44" i="1" s="1"/>
  <c r="AT44" i="1"/>
  <c r="BC44" i="1" s="1"/>
  <c r="AS46" i="1"/>
  <c r="AY46" i="1" s="1"/>
  <c r="AT46" i="1"/>
  <c r="AS47" i="1"/>
  <c r="BB47" i="1"/>
  <c r="BD47" i="1" s="1"/>
  <c r="AT47" i="1"/>
  <c r="BC47" i="1"/>
  <c r="AS48" i="1"/>
  <c r="BB48" i="1"/>
  <c r="BD48" i="1" s="1"/>
  <c r="AT48" i="1"/>
  <c r="BC48" i="1" s="1"/>
  <c r="AS49" i="1"/>
  <c r="AT49" i="1"/>
  <c r="AS50" i="1"/>
  <c r="BB50" i="1" s="1"/>
  <c r="AT50" i="1"/>
  <c r="BC50" i="1" s="1"/>
  <c r="AS52" i="1"/>
  <c r="AT52" i="1"/>
  <c r="AY52" i="1" s="1"/>
  <c r="AS54" i="1"/>
  <c r="AT54" i="1"/>
  <c r="AS55" i="1"/>
  <c r="AT55" i="1"/>
  <c r="BC55" i="1"/>
  <c r="AS56" i="1"/>
  <c r="BB56" i="1" s="1"/>
  <c r="AT56" i="1"/>
  <c r="AY56" i="1" s="1"/>
  <c r="AS57" i="1"/>
  <c r="BB57" i="1" s="1"/>
  <c r="AT57" i="1"/>
  <c r="BC57" i="1" s="1"/>
  <c r="AS58" i="1"/>
  <c r="BB58" i="1"/>
  <c r="AT58" i="1"/>
  <c r="BC58" i="1" s="1"/>
  <c r="BD58" i="1"/>
  <c r="AS3" i="1"/>
  <c r="BB3" i="1" s="1"/>
  <c r="AR3" i="1"/>
  <c r="BA3" i="1"/>
  <c r="AT3" i="1"/>
  <c r="AU3" i="1"/>
  <c r="AV3" i="1"/>
  <c r="AW3" i="1"/>
  <c r="BH3" i="1" s="1"/>
  <c r="AX3" i="1"/>
  <c r="X4" i="1"/>
  <c r="AG4" i="1" s="1"/>
  <c r="AI4" i="1" s="1"/>
  <c r="W4" i="1"/>
  <c r="AF4" i="1" s="1"/>
  <c r="AJ4" i="1" s="1"/>
  <c r="Y4" i="1"/>
  <c r="AH4" i="1" s="1"/>
  <c r="Z4" i="1"/>
  <c r="AA4" i="1"/>
  <c r="AD4" i="1" s="1"/>
  <c r="AB4" i="1"/>
  <c r="AM4" i="1" s="1"/>
  <c r="AC4" i="1"/>
  <c r="AN4" i="1" s="1"/>
  <c r="AO4" i="1"/>
  <c r="X5" i="1"/>
  <c r="W5" i="1"/>
  <c r="AF5" i="1" s="1"/>
  <c r="Y5" i="1"/>
  <c r="AH5" i="1" s="1"/>
  <c r="Z5" i="1"/>
  <c r="AA5" i="1"/>
  <c r="AB5" i="1"/>
  <c r="AM5" i="1" s="1"/>
  <c r="AC5" i="1"/>
  <c r="AN5" i="1"/>
  <c r="X6" i="1"/>
  <c r="W6" i="1"/>
  <c r="AF6" i="1"/>
  <c r="AK6" i="1" s="1"/>
  <c r="Y6" i="1"/>
  <c r="AH6" i="1"/>
  <c r="Z6" i="1"/>
  <c r="AA6" i="1"/>
  <c r="AB6" i="1"/>
  <c r="AC6" i="1"/>
  <c r="AN6" i="1" s="1"/>
  <c r="X7" i="1"/>
  <c r="W7" i="1"/>
  <c r="AF7" i="1"/>
  <c r="AJ7" i="1" s="1"/>
  <c r="Y7" i="1"/>
  <c r="Z7" i="1"/>
  <c r="AA7" i="1"/>
  <c r="AB7" i="1"/>
  <c r="AC7" i="1"/>
  <c r="X8" i="1"/>
  <c r="W8" i="1"/>
  <c r="AF8" i="1" s="1"/>
  <c r="AJ8" i="1" s="1"/>
  <c r="Y8" i="1"/>
  <c r="Z8" i="1"/>
  <c r="AA8" i="1"/>
  <c r="AB8" i="1"/>
  <c r="AC8" i="1"/>
  <c r="X10" i="1"/>
  <c r="W10" i="1"/>
  <c r="AF10" i="1" s="1"/>
  <c r="Y10" i="1"/>
  <c r="Z10" i="1"/>
  <c r="AA10" i="1"/>
  <c r="AB10" i="1"/>
  <c r="AC10" i="1"/>
  <c r="X11" i="1"/>
  <c r="W11" i="1"/>
  <c r="AF11" i="1" s="1"/>
  <c r="Y11" i="1"/>
  <c r="Z11" i="1"/>
  <c r="AA11" i="1"/>
  <c r="AB11" i="1"/>
  <c r="AC11" i="1"/>
  <c r="X12" i="1"/>
  <c r="AD12" i="1" s="1"/>
  <c r="W12" i="1"/>
  <c r="AF12" i="1" s="1"/>
  <c r="AJ12" i="1" s="1"/>
  <c r="Y12" i="1"/>
  <c r="AH12" i="1" s="1"/>
  <c r="Z12" i="1"/>
  <c r="AA12" i="1"/>
  <c r="AB12" i="1"/>
  <c r="AC12" i="1"/>
  <c r="X13" i="1"/>
  <c r="W13" i="1"/>
  <c r="AF13" i="1" s="1"/>
  <c r="Y13" i="1"/>
  <c r="Z13" i="1"/>
  <c r="AA13" i="1"/>
  <c r="AB13" i="1"/>
  <c r="AC13" i="1"/>
  <c r="X14" i="1"/>
  <c r="W14" i="1"/>
  <c r="AF14" i="1" s="1"/>
  <c r="Y14" i="1"/>
  <c r="Z14" i="1"/>
  <c r="AJ14" i="1" s="1"/>
  <c r="AA14" i="1"/>
  <c r="AB14" i="1"/>
  <c r="AC14" i="1"/>
  <c r="AN14" i="1"/>
  <c r="X15" i="1"/>
  <c r="AG15" i="1" s="1"/>
  <c r="W15" i="1"/>
  <c r="AF15" i="1"/>
  <c r="Y15" i="1"/>
  <c r="AH15" i="1" s="1"/>
  <c r="Z15" i="1"/>
  <c r="AA15" i="1"/>
  <c r="AK15" i="1" s="1"/>
  <c r="AB15" i="1"/>
  <c r="AM15" i="1" s="1"/>
  <c r="AC15" i="1"/>
  <c r="AN15" i="1" s="1"/>
  <c r="X16" i="1"/>
  <c r="W16" i="1"/>
  <c r="AF16" i="1" s="1"/>
  <c r="Y16" i="1"/>
  <c r="Z16" i="1"/>
  <c r="AA16" i="1"/>
  <c r="AK16" i="1" s="1"/>
  <c r="AB16" i="1"/>
  <c r="AC16" i="1"/>
  <c r="X17" i="1"/>
  <c r="W17" i="1"/>
  <c r="AF17" i="1" s="1"/>
  <c r="Y17" i="1"/>
  <c r="Z17" i="1"/>
  <c r="AA17" i="1"/>
  <c r="AB17" i="1"/>
  <c r="AC17" i="1"/>
  <c r="X19" i="1"/>
  <c r="AG19" i="1" s="1"/>
  <c r="AI19" i="1" s="1"/>
  <c r="W19" i="1"/>
  <c r="AF19" i="1" s="1"/>
  <c r="AH19" i="1" s="1"/>
  <c r="Y19" i="1"/>
  <c r="Z19" i="1"/>
  <c r="AJ19" i="1" s="1"/>
  <c r="AA19" i="1"/>
  <c r="AB19" i="1"/>
  <c r="AM19" i="1" s="1"/>
  <c r="AC19" i="1"/>
  <c r="AN19" i="1" s="1"/>
  <c r="X20" i="1"/>
  <c r="AG20" i="1" s="1"/>
  <c r="W20" i="1"/>
  <c r="AF20" i="1" s="1"/>
  <c r="Y20" i="1"/>
  <c r="Z20" i="1"/>
  <c r="AA20" i="1"/>
  <c r="AB20" i="1"/>
  <c r="AC20" i="1"/>
  <c r="W21" i="1"/>
  <c r="AF21" i="1"/>
  <c r="AH21" i="1" s="1"/>
  <c r="AN21" i="1"/>
  <c r="W22" i="1"/>
  <c r="AF22" i="1" s="1"/>
  <c r="X23" i="1"/>
  <c r="W23" i="1"/>
  <c r="AF23" i="1" s="1"/>
  <c r="Y23" i="1"/>
  <c r="AH23" i="1" s="1"/>
  <c r="Z23" i="1"/>
  <c r="AA23" i="1"/>
  <c r="AB23" i="1"/>
  <c r="AC23" i="1"/>
  <c r="X24" i="1"/>
  <c r="W24" i="1"/>
  <c r="AF24" i="1"/>
  <c r="AJ24" i="1" s="1"/>
  <c r="Y24" i="1"/>
  <c r="Z24" i="1"/>
  <c r="AA24" i="1"/>
  <c r="AK24" i="1"/>
  <c r="AB24" i="1"/>
  <c r="AC24" i="1"/>
  <c r="AN24" i="1"/>
  <c r="X25" i="1"/>
  <c r="W25" i="1"/>
  <c r="AF25" i="1" s="1"/>
  <c r="Y25" i="1"/>
  <c r="Z25" i="1"/>
  <c r="AD25" i="1" s="1"/>
  <c r="AA25" i="1"/>
  <c r="AB25" i="1"/>
  <c r="AC25" i="1"/>
  <c r="W27" i="1"/>
  <c r="AF27" i="1" s="1"/>
  <c r="AJ27" i="1" s="1"/>
  <c r="AH27" i="1"/>
  <c r="X28" i="1"/>
  <c r="W28" i="1"/>
  <c r="AF28" i="1" s="1"/>
  <c r="Y28" i="1"/>
  <c r="Z28" i="1"/>
  <c r="AA28" i="1"/>
  <c r="AB28" i="1"/>
  <c r="AC28" i="1"/>
  <c r="X29" i="1"/>
  <c r="W29" i="1"/>
  <c r="AF29" i="1" s="1"/>
  <c r="Y29" i="1"/>
  <c r="AH29" i="1"/>
  <c r="Z29" i="1"/>
  <c r="AA29" i="1"/>
  <c r="AB29" i="1"/>
  <c r="AC29" i="1"/>
  <c r="AN29" i="1"/>
  <c r="W30" i="1"/>
  <c r="AF30" i="1" s="1"/>
  <c r="AH30" i="1" s="1"/>
  <c r="AJ30" i="1"/>
  <c r="X32" i="1"/>
  <c r="W32" i="1"/>
  <c r="AF32" i="1"/>
  <c r="Y32" i="1"/>
  <c r="Z32" i="1"/>
  <c r="AJ32" i="1"/>
  <c r="AA32" i="1"/>
  <c r="AK32" i="1"/>
  <c r="AB32" i="1"/>
  <c r="AC32" i="1"/>
  <c r="AN32" i="1"/>
  <c r="X33" i="1"/>
  <c r="W33" i="1"/>
  <c r="AF33" i="1" s="1"/>
  <c r="Y33" i="1"/>
  <c r="Z33" i="1"/>
  <c r="AD33" i="1" s="1"/>
  <c r="AA33" i="1"/>
  <c r="AB33" i="1"/>
  <c r="AC33" i="1"/>
  <c r="X34" i="1"/>
  <c r="W34" i="1"/>
  <c r="AF34" i="1" s="1"/>
  <c r="AG34" i="1" s="1"/>
  <c r="Y34" i="1"/>
  <c r="Z34" i="1"/>
  <c r="AA34" i="1"/>
  <c r="AB34" i="1"/>
  <c r="AC34" i="1"/>
  <c r="X35" i="1"/>
  <c r="W35" i="1"/>
  <c r="AF35" i="1" s="1"/>
  <c r="Y35" i="1"/>
  <c r="AH35" i="1" s="1"/>
  <c r="Z35" i="1"/>
  <c r="AA35" i="1"/>
  <c r="AB35" i="1"/>
  <c r="AC35" i="1"/>
  <c r="X36" i="1"/>
  <c r="W36" i="1"/>
  <c r="AF36" i="1" s="1"/>
  <c r="AN36" i="1" s="1"/>
  <c r="Y36" i="1"/>
  <c r="Z36" i="1"/>
  <c r="AA36" i="1"/>
  <c r="AB36" i="1"/>
  <c r="AC36" i="1"/>
  <c r="X37" i="1"/>
  <c r="W37" i="1"/>
  <c r="AF37" i="1" s="1"/>
  <c r="Y37" i="1"/>
  <c r="Z37" i="1"/>
  <c r="AJ37" i="1" s="1"/>
  <c r="AA37" i="1"/>
  <c r="AK37" i="1" s="1"/>
  <c r="AB37" i="1"/>
  <c r="AM37" i="1"/>
  <c r="AC37" i="1"/>
  <c r="X39" i="1"/>
  <c r="AG39" i="1" s="1"/>
  <c r="W39" i="1"/>
  <c r="AF39" i="1" s="1"/>
  <c r="Y39" i="1"/>
  <c r="Z39" i="1"/>
  <c r="AA39" i="1"/>
  <c r="AB39" i="1"/>
  <c r="AC39" i="1"/>
  <c r="X40" i="1"/>
  <c r="AG40" i="1" s="1"/>
  <c r="W40" i="1"/>
  <c r="AF40" i="1" s="1"/>
  <c r="AK40" i="1" s="1"/>
  <c r="Y40" i="1"/>
  <c r="Z40" i="1"/>
  <c r="AA40" i="1"/>
  <c r="AB40" i="1"/>
  <c r="AC40" i="1"/>
  <c r="X41" i="1"/>
  <c r="W41" i="1"/>
  <c r="AF41" i="1" s="1"/>
  <c r="AJ41" i="1" s="1"/>
  <c r="Y41" i="1"/>
  <c r="Z41" i="1"/>
  <c r="AA41" i="1"/>
  <c r="AK41" i="1" s="1"/>
  <c r="AB41" i="1"/>
  <c r="AC41" i="1"/>
  <c r="X42" i="1"/>
  <c r="W42" i="1"/>
  <c r="AF42" i="1" s="1"/>
  <c r="Y42" i="1"/>
  <c r="Z42" i="1"/>
  <c r="AA42" i="1"/>
  <c r="AB42" i="1"/>
  <c r="AC42" i="1"/>
  <c r="X43" i="1"/>
  <c r="W43" i="1"/>
  <c r="AF43" i="1" s="1"/>
  <c r="AG43" i="1" s="1"/>
  <c r="Y43" i="1"/>
  <c r="AH43" i="1" s="1"/>
  <c r="Z43" i="1"/>
  <c r="AA43" i="1"/>
  <c r="AB43" i="1"/>
  <c r="AM43" i="1" s="1"/>
  <c r="AC43" i="1"/>
  <c r="X44" i="1"/>
  <c r="AG44" i="1" s="1"/>
  <c r="W44" i="1"/>
  <c r="AF44" i="1"/>
  <c r="AK44" i="1" s="1"/>
  <c r="Y44" i="1"/>
  <c r="Z44" i="1"/>
  <c r="AA44" i="1"/>
  <c r="AB44" i="1"/>
  <c r="AC44" i="1"/>
  <c r="X46" i="1"/>
  <c r="W46" i="1"/>
  <c r="AF46" i="1" s="1"/>
  <c r="Y46" i="1"/>
  <c r="Z46" i="1"/>
  <c r="AJ46" i="1" s="1"/>
  <c r="AA46" i="1"/>
  <c r="AK46" i="1" s="1"/>
  <c r="AB46" i="1"/>
  <c r="AC46" i="1"/>
  <c r="AN46" i="1" s="1"/>
  <c r="W47" i="1"/>
  <c r="AF47" i="1" s="1"/>
  <c r="X48" i="1"/>
  <c r="W48" i="1"/>
  <c r="AF48" i="1" s="1"/>
  <c r="Y48" i="1"/>
  <c r="Z48" i="1"/>
  <c r="AA48" i="1"/>
  <c r="AB48" i="1"/>
  <c r="AC48" i="1"/>
  <c r="X49" i="1"/>
  <c r="AG49" i="1" s="1"/>
  <c r="W49" i="1"/>
  <c r="AF49" i="1"/>
  <c r="Y49" i="1"/>
  <c r="Z49" i="1"/>
  <c r="AJ49" i="1" s="1"/>
  <c r="AA49" i="1"/>
  <c r="AB49" i="1"/>
  <c r="AC49" i="1"/>
  <c r="X50" i="1"/>
  <c r="W50" i="1"/>
  <c r="AF50" i="1" s="1"/>
  <c r="Y50" i="1"/>
  <c r="AD50" i="1" s="1"/>
  <c r="Z50" i="1"/>
  <c r="AA50" i="1"/>
  <c r="AB50" i="1"/>
  <c r="AC50" i="1"/>
  <c r="X52" i="1"/>
  <c r="W52" i="1"/>
  <c r="AF52" i="1" s="1"/>
  <c r="Y52" i="1"/>
  <c r="Z52" i="1"/>
  <c r="AA52" i="1"/>
  <c r="AB52" i="1"/>
  <c r="AC52" i="1"/>
  <c r="X54" i="1"/>
  <c r="W54" i="1"/>
  <c r="AF54" i="1" s="1"/>
  <c r="Y54" i="1"/>
  <c r="AH54" i="1" s="1"/>
  <c r="Z54" i="1"/>
  <c r="AA54" i="1"/>
  <c r="AB54" i="1"/>
  <c r="AC54" i="1"/>
  <c r="X55" i="1"/>
  <c r="W55" i="1"/>
  <c r="AF55" i="1" s="1"/>
  <c r="Y55" i="1"/>
  <c r="Z55" i="1"/>
  <c r="AA55" i="1"/>
  <c r="AB55" i="1"/>
  <c r="AC55" i="1"/>
  <c r="X56" i="1"/>
  <c r="W56" i="1"/>
  <c r="AF56" i="1" s="1"/>
  <c r="Y56" i="1"/>
  <c r="Z56" i="1"/>
  <c r="AA56" i="1"/>
  <c r="AB56" i="1"/>
  <c r="AC56" i="1"/>
  <c r="X57" i="1"/>
  <c r="W57" i="1"/>
  <c r="AF57" i="1"/>
  <c r="AK57" i="1" s="1"/>
  <c r="Y57" i="1"/>
  <c r="Z57" i="1"/>
  <c r="AA57" i="1"/>
  <c r="AB57" i="1"/>
  <c r="AC57" i="1"/>
  <c r="X58" i="1"/>
  <c r="W58" i="1"/>
  <c r="AF58" i="1" s="1"/>
  <c r="AJ58" i="1" s="1"/>
  <c r="Y58" i="1"/>
  <c r="AH58" i="1" s="1"/>
  <c r="Z58" i="1"/>
  <c r="AA58" i="1"/>
  <c r="AB58" i="1"/>
  <c r="AM58" i="1" s="1"/>
  <c r="AC58" i="1"/>
  <c r="X3" i="1"/>
  <c r="AD3" i="1" s="1"/>
  <c r="W3" i="1"/>
  <c r="AF3" i="1" s="1"/>
  <c r="AK3" i="1" s="1"/>
  <c r="Y3" i="1"/>
  <c r="Z3" i="1"/>
  <c r="AJ3" i="1" s="1"/>
  <c r="AA3" i="1"/>
  <c r="AB3" i="1"/>
  <c r="AC3" i="1"/>
  <c r="AD21" i="1"/>
  <c r="AD22" i="1"/>
  <c r="AY7" i="1"/>
  <c r="AY8" i="1"/>
  <c r="AY15" i="1"/>
  <c r="AY19" i="1"/>
  <c r="AY32" i="1"/>
  <c r="AY36" i="1"/>
  <c r="AY40" i="1"/>
  <c r="AY41" i="1"/>
  <c r="AY44" i="1"/>
  <c r="AY47" i="1"/>
  <c r="AY48" i="1"/>
  <c r="AY54" i="1"/>
  <c r="AY57" i="1"/>
  <c r="AD7" i="1"/>
  <c r="AD8" i="1"/>
  <c r="AD10" i="1"/>
  <c r="AD11" i="1"/>
  <c r="AD13" i="1"/>
  <c r="AD17" i="1"/>
  <c r="AD24" i="1"/>
  <c r="AD27" i="1"/>
  <c r="AD30" i="1"/>
  <c r="AD37" i="1"/>
  <c r="AD47" i="1"/>
  <c r="BF36" i="1" l="1"/>
  <c r="AG54" i="1"/>
  <c r="AI54" i="1" s="1"/>
  <c r="AJ28" i="1"/>
  <c r="AK28" i="1"/>
  <c r="AO19" i="1"/>
  <c r="BH54" i="1"/>
  <c r="BJ54" i="1" s="1"/>
  <c r="BC27" i="1"/>
  <c r="BF27" i="1"/>
  <c r="BB27" i="1"/>
  <c r="BH14" i="1"/>
  <c r="BF14" i="1"/>
  <c r="BB8" i="1"/>
  <c r="BC8" i="1"/>
  <c r="AK52" i="1"/>
  <c r="AL52" i="1" s="1"/>
  <c r="AM52" i="1"/>
  <c r="AM10" i="1"/>
  <c r="AN10" i="1"/>
  <c r="AO10" i="1" s="1"/>
  <c r="BF54" i="1"/>
  <c r="BI36" i="1"/>
  <c r="BE36" i="1"/>
  <c r="BG36" i="1" s="1"/>
  <c r="AK23" i="1"/>
  <c r="AG23" i="1"/>
  <c r="AH16" i="1"/>
  <c r="AM16" i="1"/>
  <c r="AG13" i="1"/>
  <c r="BB12" i="1"/>
  <c r="BD12" i="1" s="1"/>
  <c r="AG58" i="1"/>
  <c r="AI58" i="1" s="1"/>
  <c r="AK36" i="1"/>
  <c r="AN28" i="1"/>
  <c r="AN17" i="1"/>
  <c r="AJ17" i="1"/>
  <c r="AG17" i="1"/>
  <c r="AG16" i="1"/>
  <c r="AI16" i="1" s="1"/>
  <c r="AI15" i="1"/>
  <c r="BG48" i="1"/>
  <c r="AJ54" i="1"/>
  <c r="AM54" i="1"/>
  <c r="AJ52" i="1"/>
  <c r="AN41" i="1"/>
  <c r="AM22" i="1"/>
  <c r="AJ22" i="1"/>
  <c r="AK22" i="1"/>
  <c r="BC36" i="1"/>
  <c r="AM47" i="1"/>
  <c r="AN47" i="1"/>
  <c r="AJ55" i="1"/>
  <c r="AG55" i="1"/>
  <c r="AK35" i="1"/>
  <c r="AG35" i="1"/>
  <c r="AK12" i="1"/>
  <c r="BD57" i="1"/>
  <c r="BF8" i="1"/>
  <c r="BG8" i="1" s="1"/>
  <c r="AN23" i="1"/>
  <c r="AY28" i="1"/>
  <c r="AG3" i="1"/>
  <c r="AM57" i="1"/>
  <c r="AO57" i="1" s="1"/>
  <c r="AN55" i="1"/>
  <c r="AM49" i="1"/>
  <c r="AH41" i="1"/>
  <c r="AY49" i="1"/>
  <c r="AY39" i="1"/>
  <c r="AN3" i="1"/>
  <c r="AK55" i="1"/>
  <c r="AL55" i="1" s="1"/>
  <c r="AN54" i="1"/>
  <c r="AO54" i="1" s="1"/>
  <c r="AJ44" i="1"/>
  <c r="AL44" i="1" s="1"/>
  <c r="AH32" i="1"/>
  <c r="AM29" i="1"/>
  <c r="AO29" i="1" s="1"/>
  <c r="AH24" i="1"/>
  <c r="AG21" i="1"/>
  <c r="AI21" i="1" s="1"/>
  <c r="AK10" i="1"/>
  <c r="BC4" i="1"/>
  <c r="BF41" i="1"/>
  <c r="BG41" i="1" s="1"/>
  <c r="BE15" i="1"/>
  <c r="BE12" i="1"/>
  <c r="BH58" i="1"/>
  <c r="BI50" i="1"/>
  <c r="BJ50" i="1" s="1"/>
  <c r="BK50" i="1" s="1"/>
  <c r="BI33" i="1"/>
  <c r="BH22" i="1"/>
  <c r="BJ22" i="1" s="1"/>
  <c r="BH17" i="1"/>
  <c r="BJ17" i="1" s="1"/>
  <c r="BI13" i="1"/>
  <c r="BJ13" i="1" s="1"/>
  <c r="BI11" i="1"/>
  <c r="BI5" i="1"/>
  <c r="BD17" i="1"/>
  <c r="AY22" i="1"/>
  <c r="AY11" i="1"/>
  <c r="AJ57" i="1"/>
  <c r="AH46" i="1"/>
  <c r="AD43" i="1"/>
  <c r="AG41" i="1"/>
  <c r="AM39" i="1"/>
  <c r="AJ36" i="1"/>
  <c r="AL36" i="1" s="1"/>
  <c r="AJ35" i="1"/>
  <c r="AH28" i="1"/>
  <c r="AM20" i="1"/>
  <c r="AO20" i="1" s="1"/>
  <c r="AJ15" i="1"/>
  <c r="AL15" i="1" s="1"/>
  <c r="AJ10" i="1"/>
  <c r="AM6" i="1"/>
  <c r="AO6" i="1" s="1"/>
  <c r="BC12" i="1"/>
  <c r="BB4" i="1"/>
  <c r="BE41" i="1"/>
  <c r="BG20" i="1"/>
  <c r="BI57" i="1"/>
  <c r="BJ57" i="1" s="1"/>
  <c r="BI43" i="1"/>
  <c r="BJ40" i="1"/>
  <c r="BF35" i="1"/>
  <c r="BH33" i="1"/>
  <c r="BE11" i="1"/>
  <c r="BH8" i="1"/>
  <c r="AD28" i="1"/>
  <c r="AM12" i="1"/>
  <c r="AO12" i="1" s="1"/>
  <c r="BB14" i="1"/>
  <c r="BG57" i="1"/>
  <c r="BI14" i="1"/>
  <c r="AD23" i="1"/>
  <c r="AY37" i="1"/>
  <c r="AM3" i="1"/>
  <c r="AH52" i="1"/>
  <c r="AH44" i="1"/>
  <c r="AI44" i="1" s="1"/>
  <c r="AY3" i="1"/>
  <c r="AY10" i="1"/>
  <c r="AN58" i="1"/>
  <c r="AO58" i="1" s="1"/>
  <c r="AH49" i="1"/>
  <c r="AD44" i="1"/>
  <c r="AK43" i="1"/>
  <c r="AH36" i="1"/>
  <c r="AK25" i="1"/>
  <c r="AD16" i="1"/>
  <c r="AD18" i="1" s="1"/>
  <c r="AH10" i="1"/>
  <c r="BB43" i="1"/>
  <c r="BI55" i="1"/>
  <c r="BI46" i="1"/>
  <c r="BI41" i="1"/>
  <c r="BI39" i="1"/>
  <c r="BH28" i="1"/>
  <c r="BJ28" i="1" s="1"/>
  <c r="BI23" i="1"/>
  <c r="BI21" i="1"/>
  <c r="BI16" i="1"/>
  <c r="BJ16" i="1" s="1"/>
  <c r="BE23" i="1"/>
  <c r="BG23" i="1" s="1"/>
  <c r="BF4" i="1"/>
  <c r="AD15" i="1"/>
  <c r="AY4" i="1"/>
  <c r="AY20" i="1"/>
  <c r="AH57" i="1"/>
  <c r="AH55" i="1"/>
  <c r="AI55" i="1" s="1"/>
  <c r="AP55" i="1" s="1"/>
  <c r="AN52" i="1"/>
  <c r="AD40" i="1"/>
  <c r="AJ33" i="1"/>
  <c r="AM32" i="1"/>
  <c r="AO32" i="1" s="1"/>
  <c r="AG32" i="1"/>
  <c r="AI32" i="1" s="1"/>
  <c r="AJ25" i="1"/>
  <c r="AM24" i="1"/>
  <c r="AO24" i="1" s="1"/>
  <c r="AG24" i="1"/>
  <c r="AI24" i="1" s="1"/>
  <c r="AP24" i="1" s="1"/>
  <c r="AN20" i="1"/>
  <c r="AH17" i="1"/>
  <c r="AN12" i="1"/>
  <c r="AG8" i="1"/>
  <c r="AJ6" i="1"/>
  <c r="AL6" i="1" s="1"/>
  <c r="BC14" i="1"/>
  <c r="BE27" i="1"/>
  <c r="BG27" i="1" s="1"/>
  <c r="BE14" i="1"/>
  <c r="BG14" i="1" s="1"/>
  <c r="BH57" i="1"/>
  <c r="BH55" i="1"/>
  <c r="BJ55" i="1" s="1"/>
  <c r="BI10" i="1"/>
  <c r="BI4" i="1"/>
  <c r="AY17" i="1"/>
  <c r="AH3" i="1"/>
  <c r="AI3" i="1" s="1"/>
  <c r="AN57" i="1"/>
  <c r="AN49" i="1"/>
  <c r="AD41" i="1"/>
  <c r="AK39" i="1"/>
  <c r="AK30" i="1"/>
  <c r="AL30" i="1" s="1"/>
  <c r="AJ21" i="1"/>
  <c r="AJ5" i="1"/>
  <c r="BC39" i="1"/>
  <c r="BD39" i="1" s="1"/>
  <c r="BC33" i="1"/>
  <c r="BC24" i="1"/>
  <c r="BD24" i="1" s="1"/>
  <c r="BF57" i="1"/>
  <c r="BF28" i="1"/>
  <c r="BE4" i="1"/>
  <c r="BH36" i="1"/>
  <c r="BE29" i="1"/>
  <c r="BI20" i="1"/>
  <c r="BG39" i="1"/>
  <c r="BF43" i="1"/>
  <c r="AG57" i="1"/>
  <c r="AD54" i="1"/>
  <c r="AN35" i="1"/>
  <c r="AM34" i="1"/>
  <c r="AD14" i="1"/>
  <c r="AI5" i="1"/>
  <c r="BC41" i="1"/>
  <c r="BB49" i="1"/>
  <c r="BD49" i="1" s="1"/>
  <c r="BI8" i="1"/>
  <c r="AG52" i="1"/>
  <c r="BG55" i="1"/>
  <c r="AY14" i="1"/>
  <c r="AK49" i="1"/>
  <c r="AN43" i="1"/>
  <c r="AO43" i="1" s="1"/>
  <c r="AM35" i="1"/>
  <c r="AO35" i="1" s="1"/>
  <c r="AJ23" i="1"/>
  <c r="AL23" i="1" s="1"/>
  <c r="AH20" i="1"/>
  <c r="AK19" i="1"/>
  <c r="AM17" i="1"/>
  <c r="AO17" i="1" s="1"/>
  <c r="AG5" i="1"/>
  <c r="BD50" i="1"/>
  <c r="BB41" i="1"/>
  <c r="BD41" i="1" s="1"/>
  <c r="BB36" i="1"/>
  <c r="BD36" i="1" s="1"/>
  <c r="BB16" i="1"/>
  <c r="BD16" i="1" s="1"/>
  <c r="BK16" i="1" s="1"/>
  <c r="BE54" i="1"/>
  <c r="BF48" i="1"/>
  <c r="BF12" i="1"/>
  <c r="BJ44" i="1"/>
  <c r="BI40" i="1"/>
  <c r="BE37" i="1"/>
  <c r="BI35" i="1"/>
  <c r="BJ35" i="1" s="1"/>
  <c r="BH27" i="1"/>
  <c r="BJ27" i="1" s="1"/>
  <c r="BH20" i="1"/>
  <c r="BH12" i="1"/>
  <c r="BJ12" i="1" s="1"/>
  <c r="AL49" i="1"/>
  <c r="AL3" i="1"/>
  <c r="AN50" i="1"/>
  <c r="AK50" i="1"/>
  <c r="AJ50" i="1"/>
  <c r="AL50" i="1" s="1"/>
  <c r="AO52" i="1"/>
  <c r="AN56" i="1"/>
  <c r="AK56" i="1"/>
  <c r="AJ56" i="1"/>
  <c r="AL56" i="1" s="1"/>
  <c r="AI52" i="1"/>
  <c r="AG48" i="1"/>
  <c r="AK48" i="1"/>
  <c r="AK11" i="1"/>
  <c r="AG11" i="1"/>
  <c r="AN42" i="1"/>
  <c r="AH42" i="1"/>
  <c r="BH42" i="1"/>
  <c r="BJ42" i="1" s="1"/>
  <c r="BF42" i="1"/>
  <c r="BH6" i="1"/>
  <c r="AN11" i="1"/>
  <c r="AI17" i="1"/>
  <c r="AG42" i="1"/>
  <c r="AI42" i="1" s="1"/>
  <c r="AL25" i="1"/>
  <c r="AI13" i="1"/>
  <c r="AM11" i="1"/>
  <c r="AO5" i="1"/>
  <c r="BC6" i="1"/>
  <c r="BG58" i="1"/>
  <c r="AM50" i="1"/>
  <c r="BI6" i="1"/>
  <c r="BF6" i="1"/>
  <c r="AM48" i="1"/>
  <c r="AM40" i="1"/>
  <c r="AL37" i="1"/>
  <c r="AH33" i="1"/>
  <c r="AN33" i="1"/>
  <c r="AN13" i="1"/>
  <c r="AJ13" i="1"/>
  <c r="AM7" i="1"/>
  <c r="AO7" i="1" s="1"/>
  <c r="AH7" i="1"/>
  <c r="AK7" i="1"/>
  <c r="AK5" i="1"/>
  <c r="AL5" i="1" s="1"/>
  <c r="AD5" i="1"/>
  <c r="AD9" i="1" s="1"/>
  <c r="BB6" i="1"/>
  <c r="BC25" i="1"/>
  <c r="BE25" i="1"/>
  <c r="AG56" i="1"/>
  <c r="AD56" i="1"/>
  <c r="AL41" i="1"/>
  <c r="AG47" i="1"/>
  <c r="AH47" i="1"/>
  <c r="AJ47" i="1"/>
  <c r="AK47" i="1"/>
  <c r="AG33" i="1"/>
  <c r="AL32" i="1"/>
  <c r="AM27" i="1"/>
  <c r="AN27" i="1"/>
  <c r="AG27" i="1"/>
  <c r="AI27" i="1" s="1"/>
  <c r="AK27" i="1"/>
  <c r="AL27" i="1" s="1"/>
  <c r="AI23" i="1"/>
  <c r="AI20" i="1"/>
  <c r="AL19" i="1"/>
  <c r="AP19" i="1" s="1"/>
  <c r="AM13" i="1"/>
  <c r="BD11" i="1"/>
  <c r="BE5" i="1"/>
  <c r="BG5" i="1" s="1"/>
  <c r="AY5" i="1"/>
  <c r="BE46" i="1"/>
  <c r="BF46" i="1"/>
  <c r="BB46" i="1"/>
  <c r="BC46" i="1"/>
  <c r="AM56" i="1"/>
  <c r="AO56" i="1" s="1"/>
  <c r="AD35" i="1"/>
  <c r="AG50" i="1"/>
  <c r="AN34" i="1"/>
  <c r="AO34" i="1" s="1"/>
  <c r="AH39" i="1"/>
  <c r="AD39" i="1"/>
  <c r="AD19" i="1"/>
  <c r="AD26" i="1" s="1"/>
  <c r="AO47" i="1"/>
  <c r="AM42" i="1"/>
  <c r="AD32" i="1"/>
  <c r="AD6" i="1"/>
  <c r="AK54" i="1"/>
  <c r="AL54" i="1" s="1"/>
  <c r="AY31" i="1"/>
  <c r="AJ48" i="1"/>
  <c r="AL48" i="1" s="1"/>
  <c r="AL46" i="1"/>
  <c r="AM44" i="1"/>
  <c r="AK42" i="1"/>
  <c r="AJ40" i="1"/>
  <c r="AL40" i="1" s="1"/>
  <c r="AI35" i="1"/>
  <c r="AK34" i="1"/>
  <c r="AM33" i="1"/>
  <c r="AP32" i="1"/>
  <c r="AG28" i="1"/>
  <c r="AI28" i="1" s="1"/>
  <c r="AH25" i="1"/>
  <c r="AN25" i="1"/>
  <c r="AL12" i="1"/>
  <c r="AN8" i="1"/>
  <c r="BB33" i="1"/>
  <c r="BD33" i="1" s="1"/>
  <c r="AY33" i="1"/>
  <c r="BF25" i="1"/>
  <c r="BH52" i="1"/>
  <c r="BF52" i="1"/>
  <c r="AL4" i="1"/>
  <c r="AP4" i="1" s="1"/>
  <c r="AD49" i="1"/>
  <c r="AN40" i="1"/>
  <c r="AY30" i="1"/>
  <c r="AD46" i="1"/>
  <c r="AG46" i="1"/>
  <c r="AI39" i="1"/>
  <c r="AD57" i="1"/>
  <c r="AY50" i="1"/>
  <c r="AY51" i="1" s="1"/>
  <c r="AL57" i="1"/>
  <c r="AD48" i="1"/>
  <c r="AN44" i="1"/>
  <c r="AN39" i="1"/>
  <c r="AO39" i="1" s="1"/>
  <c r="AD55" i="1"/>
  <c r="AD42" i="1"/>
  <c r="AH37" i="1"/>
  <c r="AN37" i="1"/>
  <c r="AL24" i="1"/>
  <c r="AM23" i="1"/>
  <c r="AO23" i="1" s="1"/>
  <c r="AK13" i="1"/>
  <c r="AH11" i="1"/>
  <c r="AM8" i="1"/>
  <c r="BG28" i="1"/>
  <c r="BE16" i="1"/>
  <c r="BG16" i="1" s="1"/>
  <c r="AY16" i="1"/>
  <c r="BG13" i="1"/>
  <c r="AO37" i="1"/>
  <c r="AL7" i="1"/>
  <c r="AD34" i="1"/>
  <c r="AK58" i="1"/>
  <c r="AL58" i="1" s="1"/>
  <c r="AP58" i="1" s="1"/>
  <c r="AI49" i="1"/>
  <c r="AD36" i="1"/>
  <c r="AG36" i="1"/>
  <c r="AI36" i="1" s="1"/>
  <c r="AP36" i="1" s="1"/>
  <c r="AY6" i="1"/>
  <c r="AD58" i="1"/>
  <c r="AM55" i="1"/>
  <c r="AO55" i="1" s="1"/>
  <c r="AD20" i="1"/>
  <c r="AH56" i="1"/>
  <c r="AH50" i="1"/>
  <c r="AH48" i="1"/>
  <c r="AI43" i="1"/>
  <c r="AJ42" i="1"/>
  <c r="AL42" i="1" s="1"/>
  <c r="AH40" i="1"/>
  <c r="AI40" i="1" s="1"/>
  <c r="AG25" i="1"/>
  <c r="AI25" i="1" s="1"/>
  <c r="AD52" i="1"/>
  <c r="AY58" i="1"/>
  <c r="AY59" i="1" s="1"/>
  <c r="AY13" i="1"/>
  <c r="AI41" i="1"/>
  <c r="AG37" i="1"/>
  <c r="AH34" i="1"/>
  <c r="AI34" i="1" s="1"/>
  <c r="AK33" i="1"/>
  <c r="AL33" i="1" s="1"/>
  <c r="AJ29" i="1"/>
  <c r="AD29" i="1"/>
  <c r="AD31" i="1" s="1"/>
  <c r="AM28" i="1"/>
  <c r="AO28" i="1" s="1"/>
  <c r="AM25" i="1"/>
  <c r="AO25" i="1" s="1"/>
  <c r="AL10" i="1"/>
  <c r="BB55" i="1"/>
  <c r="BD55" i="1" s="1"/>
  <c r="BK55" i="1" s="1"/>
  <c r="AY55" i="1"/>
  <c r="BC23" i="1"/>
  <c r="AY23" i="1"/>
  <c r="AY26" i="1" s="1"/>
  <c r="BE42" i="1"/>
  <c r="AY42" i="1"/>
  <c r="AY45" i="1" s="1"/>
  <c r="BE35" i="1"/>
  <c r="BG35" i="1" s="1"/>
  <c r="AY35" i="1"/>
  <c r="AY38" i="1" s="1"/>
  <c r="AG22" i="1"/>
  <c r="AH22" i="1"/>
  <c r="AK20" i="1"/>
  <c r="AH14" i="1"/>
  <c r="AM14" i="1"/>
  <c r="AO14" i="1" s="1"/>
  <c r="BC3" i="1"/>
  <c r="BD3" i="1" s="1"/>
  <c r="BE3" i="1"/>
  <c r="BD27" i="1"/>
  <c r="AJ43" i="1"/>
  <c r="AL43" i="1" s="1"/>
  <c r="AJ39" i="1"/>
  <c r="AL39" i="1" s="1"/>
  <c r="AJ34" i="1"/>
  <c r="AG29" i="1"/>
  <c r="AI29" i="1" s="1"/>
  <c r="AK21" i="1"/>
  <c r="AL21" i="1" s="1"/>
  <c r="AP21" i="1" s="1"/>
  <c r="AM21" i="1"/>
  <c r="AO21" i="1" s="1"/>
  <c r="AJ20" i="1"/>
  <c r="AJ16" i="1"/>
  <c r="AL16" i="1" s="1"/>
  <c r="AG14" i="1"/>
  <c r="AG12" i="1"/>
  <c r="AI12" i="1" s="1"/>
  <c r="AG7" i="1"/>
  <c r="AI7" i="1" s="1"/>
  <c r="BB52" i="1"/>
  <c r="BD43" i="1"/>
  <c r="BD35" i="1"/>
  <c r="BI56" i="1"/>
  <c r="BI34" i="1"/>
  <c r="BJ34" i="1" s="1"/>
  <c r="BC34" i="1"/>
  <c r="BJ32" i="1"/>
  <c r="AM41" i="1"/>
  <c r="AO41" i="1" s="1"/>
  <c r="AK29" i="1"/>
  <c r="AK17" i="1"/>
  <c r="AL17" i="1" s="1"/>
  <c r="AO15" i="1"/>
  <c r="AP15" i="1" s="1"/>
  <c r="AJ11" i="1"/>
  <c r="AL11" i="1" s="1"/>
  <c r="BC42" i="1"/>
  <c r="BC56" i="1"/>
  <c r="BD56" i="1" s="1"/>
  <c r="BE56" i="1"/>
  <c r="BG56" i="1" s="1"/>
  <c r="AN48" i="1"/>
  <c r="AM46" i="1"/>
  <c r="AO46" i="1" s="1"/>
  <c r="AM36" i="1"/>
  <c r="AO36" i="1" s="1"/>
  <c r="AM30" i="1"/>
  <c r="AN30" i="1"/>
  <c r="AG30" i="1"/>
  <c r="AI30" i="1" s="1"/>
  <c r="AN22" i="1"/>
  <c r="AO22" i="1" s="1"/>
  <c r="AN16" i="1"/>
  <c r="AO16" i="1" s="1"/>
  <c r="AP16" i="1" s="1"/>
  <c r="AK14" i="1"/>
  <c r="AL14" i="1" s="1"/>
  <c r="AH13" i="1"/>
  <c r="AH8" i="1"/>
  <c r="AI8" i="1" s="1"/>
  <c r="BF3" i="1"/>
  <c r="BK17" i="1"/>
  <c r="BJ23" i="1"/>
  <c r="BJ15" i="1"/>
  <c r="BD8" i="1"/>
  <c r="BG54" i="1"/>
  <c r="BE49" i="1"/>
  <c r="BG49" i="1" s="1"/>
  <c r="BG44" i="1"/>
  <c r="BE34" i="1"/>
  <c r="BG34" i="1" s="1"/>
  <c r="BG15" i="1"/>
  <c r="BG7" i="1"/>
  <c r="BH56" i="1"/>
  <c r="BJ56" i="1" s="1"/>
  <c r="BH46" i="1"/>
  <c r="BJ46" i="1" s="1"/>
  <c r="BJ43" i="1"/>
  <c r="BH37" i="1"/>
  <c r="BJ37" i="1" s="1"/>
  <c r="BH29" i="1"/>
  <c r="BJ29" i="1" s="1"/>
  <c r="BJ8" i="1"/>
  <c r="AK8" i="1"/>
  <c r="AL8" i="1" s="1"/>
  <c r="BK47" i="1"/>
  <c r="BB42" i="1"/>
  <c r="BD42" i="1" s="1"/>
  <c r="BK28" i="1"/>
  <c r="BB23" i="1"/>
  <c r="BD5" i="1"/>
  <c r="BG22" i="1"/>
  <c r="BK22" i="1" s="1"/>
  <c r="BG4" i="1"/>
  <c r="BH49" i="1"/>
  <c r="BJ49" i="1" s="1"/>
  <c r="BJ41" i="1"/>
  <c r="BH21" i="1"/>
  <c r="BH11" i="1"/>
  <c r="BJ11" i="1" s="1"/>
  <c r="BH5" i="1"/>
  <c r="BJ5" i="1" s="1"/>
  <c r="AN7" i="1"/>
  <c r="BC49" i="1"/>
  <c r="BF37" i="1"/>
  <c r="BG37" i="1" s="1"/>
  <c r="BK37" i="1" s="1"/>
  <c r="BF29" i="1"/>
  <c r="BG29" i="1" s="1"/>
  <c r="BF19" i="1"/>
  <c r="BG19" i="1" s="1"/>
  <c r="BF11" i="1"/>
  <c r="BG11" i="1" s="1"/>
  <c r="BJ33" i="1"/>
  <c r="BJ24" i="1"/>
  <c r="BH19" i="1"/>
  <c r="BJ19" i="1" s="1"/>
  <c r="AG10" i="1"/>
  <c r="AG6" i="1"/>
  <c r="AI6" i="1" s="1"/>
  <c r="AP6" i="1" s="1"/>
  <c r="AK4" i="1"/>
  <c r="BB54" i="1"/>
  <c r="BD54" i="1" s="1"/>
  <c r="BB34" i="1"/>
  <c r="BD15" i="1"/>
  <c r="BK15" i="1" s="1"/>
  <c r="BE52" i="1"/>
  <c r="BG52" i="1" s="1"/>
  <c r="BF40" i="1"/>
  <c r="BE33" i="1"/>
  <c r="BG33" i="1" s="1"/>
  <c r="BF21" i="1"/>
  <c r="BI58" i="1"/>
  <c r="BJ58" i="1" s="1"/>
  <c r="BK58" i="1" s="1"/>
  <c r="BI48" i="1"/>
  <c r="BJ48" i="1" s="1"/>
  <c r="BK48" i="1" s="1"/>
  <c r="BH39" i="1"/>
  <c r="BJ39" i="1" s="1"/>
  <c r="BJ10" i="1"/>
  <c r="BK10" i="1" s="1"/>
  <c r="BH7" i="1"/>
  <c r="BJ7" i="1" s="1"/>
  <c r="BI3" i="1"/>
  <c r="BJ3" i="1" s="1"/>
  <c r="BC52" i="1"/>
  <c r="BD44" i="1"/>
  <c r="BB25" i="1"/>
  <c r="BD7" i="1"/>
  <c r="BE43" i="1"/>
  <c r="BE40" i="1"/>
  <c r="BF32" i="1"/>
  <c r="BG32" i="1" s="1"/>
  <c r="BG24" i="1"/>
  <c r="BE21" i="1"/>
  <c r="BG21" i="1" s="1"/>
  <c r="BF13" i="1"/>
  <c r="BE6" i="1"/>
  <c r="BG6" i="1" s="1"/>
  <c r="BI52" i="1"/>
  <c r="BI42" i="1"/>
  <c r="BH30" i="1"/>
  <c r="BJ30" i="1" s="1"/>
  <c r="BK30" i="1" s="1"/>
  <c r="BI25" i="1"/>
  <c r="BJ25" i="1" s="1"/>
  <c r="BJ14" i="1"/>
  <c r="BH4" i="1"/>
  <c r="BJ4" i="1" s="1"/>
  <c r="AY18" i="1" l="1"/>
  <c r="AP49" i="1"/>
  <c r="AP35" i="1"/>
  <c r="BD14" i="1"/>
  <c r="BK14" i="1" s="1"/>
  <c r="AL22" i="1"/>
  <c r="AP54" i="1"/>
  <c r="BK5" i="1"/>
  <c r="BK56" i="1"/>
  <c r="BD25" i="1"/>
  <c r="AI46" i="1"/>
  <c r="AY9" i="1"/>
  <c r="AI11" i="1"/>
  <c r="AL28" i="1"/>
  <c r="BK13" i="1"/>
  <c r="AL29" i="1"/>
  <c r="AP29" i="1" s="1"/>
  <c r="AD51" i="1"/>
  <c r="BJ52" i="1"/>
  <c r="BJ36" i="1"/>
  <c r="BK36" i="1" s="1"/>
  <c r="AO3" i="1"/>
  <c r="AP3" i="1" s="1"/>
  <c r="AL35" i="1"/>
  <c r="BG43" i="1"/>
  <c r="BK8" i="1"/>
  <c r="AI22" i="1"/>
  <c r="AP22" i="1" s="1"/>
  <c r="AP5" i="1"/>
  <c r="BD4" i="1"/>
  <c r="BK4" i="1" s="1"/>
  <c r="BK57" i="1"/>
  <c r="BJ21" i="1"/>
  <c r="BK21" i="1" s="1"/>
  <c r="AI14" i="1"/>
  <c r="BK41" i="1"/>
  <c r="AI10" i="1"/>
  <c r="AI18" i="1" s="1"/>
  <c r="AO13" i="1"/>
  <c r="AO40" i="1"/>
  <c r="AP40" i="1" s="1"/>
  <c r="BG12" i="1"/>
  <c r="BK12" i="1" s="1"/>
  <c r="AO49" i="1"/>
  <c r="AO26" i="1"/>
  <c r="AI37" i="1"/>
  <c r="BK33" i="1"/>
  <c r="AI48" i="1"/>
  <c r="BJ20" i="1"/>
  <c r="BK20" i="1" s="1"/>
  <c r="AI57" i="1"/>
  <c r="AP57" i="1" s="1"/>
  <c r="BG38" i="1"/>
  <c r="BK32" i="1"/>
  <c r="BG31" i="1"/>
  <c r="BK29" i="1"/>
  <c r="BJ9" i="1"/>
  <c r="AP34" i="1"/>
  <c r="BD52" i="1"/>
  <c r="AP10" i="1"/>
  <c r="AI45" i="1"/>
  <c r="AP39" i="1"/>
  <c r="AI9" i="1"/>
  <c r="BG40" i="1"/>
  <c r="AP7" i="1"/>
  <c r="AP46" i="1"/>
  <c r="AI33" i="1"/>
  <c r="BJ45" i="1"/>
  <c r="AL45" i="1"/>
  <c r="AO30" i="1"/>
  <c r="BK24" i="1"/>
  <c r="AD45" i="1"/>
  <c r="AO50" i="1"/>
  <c r="BJ26" i="1"/>
  <c r="AD59" i="1"/>
  <c r="BG59" i="1"/>
  <c r="AP25" i="1"/>
  <c r="AP17" i="1"/>
  <c r="BJ31" i="1"/>
  <c r="AP12" i="1"/>
  <c r="AI56" i="1"/>
  <c r="AP56" i="1" s="1"/>
  <c r="AI59" i="1"/>
  <c r="AP52" i="1"/>
  <c r="BK7" i="1"/>
  <c r="AI50" i="1"/>
  <c r="AL47" i="1"/>
  <c r="AL51" i="1" s="1"/>
  <c r="AL31" i="1"/>
  <c r="AO59" i="1"/>
  <c r="BG3" i="1"/>
  <c r="BG9" i="1" s="1"/>
  <c r="AO33" i="1"/>
  <c r="AO38" i="1" s="1"/>
  <c r="AO27" i="1"/>
  <c r="BJ6" i="1"/>
  <c r="BD18" i="1"/>
  <c r="AL9" i="1"/>
  <c r="BJ18" i="1"/>
  <c r="AL34" i="1"/>
  <c r="AL38" i="1" s="1"/>
  <c r="BD23" i="1"/>
  <c r="BK49" i="1"/>
  <c r="AP44" i="1"/>
  <c r="BD46" i="1"/>
  <c r="BK54" i="1"/>
  <c r="AO48" i="1"/>
  <c r="AP48" i="1" s="1"/>
  <c r="BD31" i="1"/>
  <c r="BK27" i="1"/>
  <c r="BJ51" i="1"/>
  <c r="BJ59" i="1"/>
  <c r="BD34" i="1"/>
  <c r="BK34" i="1" s="1"/>
  <c r="AP14" i="1"/>
  <c r="AL59" i="1"/>
  <c r="AD38" i="1"/>
  <c r="BK11" i="1"/>
  <c r="AP23" i="1"/>
  <c r="BG25" i="1"/>
  <c r="BK25" i="1"/>
  <c r="BD45" i="1"/>
  <c r="BK35" i="1"/>
  <c r="BG26" i="1"/>
  <c r="AP37" i="1"/>
  <c r="AP43" i="1"/>
  <c r="AO8" i="1"/>
  <c r="AP8" i="1" s="1"/>
  <c r="AO44" i="1"/>
  <c r="AO42" i="1"/>
  <c r="AP42" i="1" s="1"/>
  <c r="AL13" i="1"/>
  <c r="AL18" i="1" s="1"/>
  <c r="BK44" i="1"/>
  <c r="BK39" i="1"/>
  <c r="AP30" i="1"/>
  <c r="BK43" i="1"/>
  <c r="AL20" i="1"/>
  <c r="AP20" i="1" s="1"/>
  <c r="BG42" i="1"/>
  <c r="BK42" i="1" s="1"/>
  <c r="AP41" i="1"/>
  <c r="AP28" i="1"/>
  <c r="BG46" i="1"/>
  <c r="BG51" i="1" s="1"/>
  <c r="BK19" i="1"/>
  <c r="AI31" i="1"/>
  <c r="AI47" i="1"/>
  <c r="BD6" i="1"/>
  <c r="AO11" i="1"/>
  <c r="BJ38" i="1" l="1"/>
  <c r="BG18" i="1"/>
  <c r="AO9" i="1"/>
  <c r="AO18" i="1"/>
  <c r="AP18" i="1" s="1"/>
  <c r="AL26" i="1"/>
  <c r="AO51" i="1"/>
  <c r="AP50" i="1"/>
  <c r="AP13" i="1"/>
  <c r="AO45" i="1"/>
  <c r="BK3" i="1"/>
  <c r="AI26" i="1"/>
  <c r="BD51" i="1"/>
  <c r="BK51" i="1" s="1"/>
  <c r="BK46" i="1"/>
  <c r="BG45" i="1"/>
  <c r="BK45" i="1" s="1"/>
  <c r="BK40" i="1"/>
  <c r="BK18" i="1"/>
  <c r="BK31" i="1"/>
  <c r="BD59" i="1"/>
  <c r="BK59" i="1" s="1"/>
  <c r="BK52" i="1"/>
  <c r="AP11" i="1"/>
  <c r="AO31" i="1"/>
  <c r="AP31" i="1" s="1"/>
  <c r="BK6" i="1"/>
  <c r="BK23" i="1"/>
  <c r="BD26" i="1"/>
  <c r="BK26" i="1" s="1"/>
  <c r="AP59" i="1"/>
  <c r="AP33" i="1"/>
  <c r="AI38" i="1"/>
  <c r="AP38" i="1" s="1"/>
  <c r="AP9" i="1"/>
  <c r="BD9" i="1"/>
  <c r="BK9" i="1" s="1"/>
  <c r="AP47" i="1"/>
  <c r="AP27" i="1"/>
  <c r="BD38" i="1"/>
  <c r="BK38" i="1" s="1"/>
  <c r="AI51" i="1"/>
  <c r="AP45" i="1"/>
  <c r="AP26" i="1" l="1"/>
  <c r="AP51" i="1"/>
</calcChain>
</file>

<file path=xl/sharedStrings.xml><?xml version="1.0" encoding="utf-8"?>
<sst xmlns="http://schemas.openxmlformats.org/spreadsheetml/2006/main" count="120" uniqueCount="77">
  <si>
    <t>Table 1: Vanilla access mapping categories</t>
  </si>
  <si>
    <t>Mechanisms</t>
  </si>
  <si>
    <t xml:space="preserve">Factors </t>
  </si>
  <si>
    <t>Access 07</t>
  </si>
  <si>
    <t>Access 17</t>
  </si>
  <si>
    <t>External -Env</t>
  </si>
  <si>
    <t>Internal -Env</t>
  </si>
  <si>
    <t>Status</t>
  </si>
  <si>
    <t>Control</t>
  </si>
  <si>
    <t xml:space="preserve">Options </t>
  </si>
  <si>
    <t>Income</t>
  </si>
  <si>
    <t>Total</t>
  </si>
  <si>
    <t xml:space="preserve">Total </t>
  </si>
  <si>
    <t>Tech</t>
  </si>
  <si>
    <t>New cultivars</t>
  </si>
  <si>
    <t xml:space="preserve">Vacuum packs </t>
  </si>
  <si>
    <t>Quick curring</t>
  </si>
  <si>
    <t>Phone/Phone credit</t>
  </si>
  <si>
    <t>Ag input indus</t>
  </si>
  <si>
    <t>Ag local</t>
  </si>
  <si>
    <t>Knowledge</t>
  </si>
  <si>
    <t>Harvest dates</t>
  </si>
  <si>
    <t>New growing tech</t>
  </si>
  <si>
    <t>Hand pollination &amp; farm prac</t>
  </si>
  <si>
    <t>Traceability</t>
  </si>
  <si>
    <t>Price difference btwn growers</t>
  </si>
  <si>
    <t>Supply chain</t>
  </si>
  <si>
    <t>Rumours of thieves</t>
  </si>
  <si>
    <t>Certification</t>
  </si>
  <si>
    <t>Labour</t>
  </si>
  <si>
    <t>Houshold vanilla</t>
  </si>
  <si>
    <t>Household labour post-harvest</t>
  </si>
  <si>
    <t>Security fields</t>
  </si>
  <si>
    <t>Security town/homes</t>
  </si>
  <si>
    <t>Wage vanilla work</t>
  </si>
  <si>
    <t>Wage non-vanilla</t>
  </si>
  <si>
    <t>Abiltiy negotitate</t>
  </si>
  <si>
    <t>Identity</t>
  </si>
  <si>
    <t>Branding</t>
  </si>
  <si>
    <t>Membership in assoc/coop</t>
  </si>
  <si>
    <t>Skilled curer/farmer</t>
  </si>
  <si>
    <t>Trust/credability</t>
  </si>
  <si>
    <t>Capital financial services</t>
  </si>
  <si>
    <t>Pre-finance collectors</t>
  </si>
  <si>
    <t>Vanilla production/trade</t>
  </si>
  <si>
    <t>Bank credit</t>
  </si>
  <si>
    <t>Other commodities</t>
  </si>
  <si>
    <t>Household needs</t>
  </si>
  <si>
    <t>Preditory lending</t>
  </si>
  <si>
    <t>Authority</t>
  </si>
  <si>
    <t>Local account</t>
  </si>
  <si>
    <t>Security/protection</t>
  </si>
  <si>
    <t>Social ancestrial capital</t>
  </si>
  <si>
    <t>Land titles/permits</t>
  </si>
  <si>
    <t>State institutions</t>
  </si>
  <si>
    <t>Customary land tenure</t>
  </si>
  <si>
    <t>Resources</t>
  </si>
  <si>
    <t>Curing supplies</t>
  </si>
  <si>
    <t>Security</t>
  </si>
  <si>
    <t>Transport</t>
  </si>
  <si>
    <t>Aid</t>
  </si>
  <si>
    <t>Health</t>
  </si>
  <si>
    <t>Markets</t>
  </si>
  <si>
    <t>Cured</t>
  </si>
  <si>
    <t>Other natural products</t>
  </si>
  <si>
    <t>Org. certification/Fairtrade</t>
  </si>
  <si>
    <t>Other crops</t>
  </si>
  <si>
    <t>Road access</t>
  </si>
  <si>
    <t xml:space="preserve">Extra-local &amp; illegial </t>
  </si>
  <si>
    <t>Conversion</t>
  </si>
  <si>
    <t>Access 2007</t>
  </si>
  <si>
    <t>Access 2017</t>
  </si>
  <si>
    <t>Power 2007</t>
  </si>
  <si>
    <t>Power 2017</t>
  </si>
  <si>
    <t>hayley</t>
  </si>
  <si>
    <t>Subtotal</t>
  </si>
  <si>
    <t>Green Vanilla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</si>
</sst>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2" fillId="2" borderId="1" xfId="0" applyFont="1" applyFill="1" applyBorder="1"/>
    <xf numFmtId="0" fontId="1" fillId="2" borderId="1" xfId="0" applyFont="1" applyFill="1" applyBorder="1"/>
    <xf numFmtId="0" fontId="1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1" fillId="0" borderId="1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2" fillId="3" borderId="1" xfId="0" applyFont="1" applyFill="1" applyBorder="1"/>
    <xf numFmtId="0" fontId="1" fillId="3" borderId="1" xfId="0" applyFont="1" applyFill="1" applyBorder="1"/>
    <xf numFmtId="0" fontId="3" fillId="2" borderId="1" xfId="0" applyFont="1" applyFill="1" applyBorder="1"/>
    <xf numFmtId="0" fontId="2" fillId="4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3" fillId="3" borderId="1" xfId="0" applyFont="1" applyFill="1" applyBorder="1"/>
    <xf numFmtId="0" fontId="7" fillId="6" borderId="1" xfId="0" applyFont="1" applyFill="1" applyBorder="1"/>
    <xf numFmtId="0" fontId="8" fillId="6" borderId="1" xfId="0" applyFont="1" applyFill="1" applyBorder="1"/>
    <xf numFmtId="0" fontId="2" fillId="5" borderId="1" xfId="0" applyFont="1" applyFill="1" applyBorder="1"/>
    <xf numFmtId="0" fontId="1" fillId="7" borderId="0" xfId="0" applyFont="1" applyFill="1"/>
    <xf numFmtId="0" fontId="2" fillId="7" borderId="0" xfId="0" applyFont="1" applyFill="1"/>
    <xf numFmtId="0" fontId="7" fillId="6" borderId="0" xfId="0" applyFont="1" applyFill="1" applyBorder="1"/>
    <xf numFmtId="0" fontId="2" fillId="3" borderId="0" xfId="0" applyFont="1" applyFill="1" applyBorder="1"/>
    <xf numFmtId="0" fontId="2" fillId="2" borderId="0" xfId="0" applyFont="1" applyFill="1" applyBorder="1"/>
    <xf numFmtId="0" fontId="2" fillId="4" borderId="0" xfId="0" applyFont="1" applyFill="1" applyBorder="1"/>
    <xf numFmtId="0" fontId="2" fillId="5" borderId="0" xfId="0" applyFont="1" applyFill="1" applyBorder="1"/>
    <xf numFmtId="0" fontId="1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 wrapText="1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35"/>
  <sheetViews>
    <sheetView tabSelected="1" zoomScale="150" zoomScaleNormal="90" zoomScalePageLayoutView="90" workbookViewId="0">
      <pane xSplit="4" ySplit="2" topLeftCell="AS11" activePane="bottomRight" state="frozen"/>
      <selection pane="topRight" activeCell="E1" sqref="E1"/>
      <selection pane="bottomLeft" activeCell="A3" sqref="A3"/>
      <selection pane="bottomRight" activeCell="BK56" sqref="BK56"/>
    </sheetView>
  </sheetViews>
  <sheetFormatPr baseColWidth="10" defaultColWidth="8.83203125" defaultRowHeight="14" x14ac:dyDescent="0.15"/>
  <cols>
    <col min="1" max="1" width="6.5" style="3" customWidth="1"/>
    <col min="2" max="2" width="9.1640625" style="3" customWidth="1"/>
    <col min="3" max="3" width="7.33203125" style="3" customWidth="1"/>
    <col min="4" max="4" width="14.5" style="3" customWidth="1"/>
    <col min="5" max="5" width="8.6640625" style="3" bestFit="1" customWidth="1"/>
    <col min="6" max="6" width="12.33203125" style="3" bestFit="1" customWidth="1"/>
    <col min="7" max="7" width="12" style="3" bestFit="1" customWidth="1"/>
    <col min="8" max="8" width="6" style="3" bestFit="1" customWidth="1"/>
    <col min="9" max="9" width="7.33203125" style="3" bestFit="1" customWidth="1"/>
    <col min="10" max="10" width="7.83203125" style="3" bestFit="1" customWidth="1"/>
    <col min="11" max="11" width="7" style="3" bestFit="1" customWidth="1"/>
    <col min="12" max="12" width="5.6640625" style="2" bestFit="1" customWidth="1"/>
    <col min="13" max="13" width="3.6640625" style="2" customWidth="1"/>
    <col min="14" max="14" width="8.6640625" style="3" bestFit="1" customWidth="1"/>
    <col min="15" max="15" width="12.33203125" style="3" bestFit="1" customWidth="1"/>
    <col min="16" max="16" width="12" style="3" bestFit="1" customWidth="1"/>
    <col min="17" max="17" width="6" style="3" bestFit="1" customWidth="1"/>
    <col min="18" max="18" width="7.33203125" style="3" bestFit="1" customWidth="1"/>
    <col min="19" max="19" width="7.83203125" style="3" bestFit="1" customWidth="1"/>
    <col min="20" max="20" width="7" style="3" bestFit="1" customWidth="1"/>
    <col min="21" max="21" width="5.6640625" style="2" bestFit="1" customWidth="1"/>
    <col min="22" max="22" width="3.1640625" style="2" customWidth="1"/>
    <col min="23" max="23" width="8.6640625" style="10" bestFit="1" customWidth="1"/>
    <col min="24" max="24" width="12.33203125" style="3" bestFit="1" customWidth="1"/>
    <col min="25" max="25" width="12" style="3" bestFit="1" customWidth="1"/>
    <col min="26" max="26" width="6" style="3" bestFit="1" customWidth="1"/>
    <col min="27" max="27" width="7.33203125" style="3" bestFit="1" customWidth="1"/>
    <col min="28" max="28" width="7.83203125" style="3" bestFit="1" customWidth="1"/>
    <col min="29" max="29" width="7" style="3" bestFit="1" customWidth="1"/>
    <col min="30" max="30" width="5.6640625" style="3" bestFit="1" customWidth="1"/>
    <col min="31" max="31" width="2.5" style="10" customWidth="1"/>
    <col min="32" max="32" width="8.6640625" style="10" bestFit="1" customWidth="1"/>
    <col min="33" max="33" width="12.33203125" style="10" bestFit="1" customWidth="1"/>
    <col min="34" max="34" width="12" style="10" bestFit="1" customWidth="1"/>
    <col min="35" max="35" width="8" style="10" bestFit="1" customWidth="1"/>
    <col min="36" max="36" width="6" style="10" bestFit="1" customWidth="1"/>
    <col min="37" max="37" width="7.33203125" style="10" bestFit="1" customWidth="1"/>
    <col min="38" max="38" width="8" style="10" bestFit="1" customWidth="1"/>
    <col min="39" max="39" width="7.83203125" style="10" bestFit="1" customWidth="1"/>
    <col min="40" max="40" width="7" style="10" bestFit="1" customWidth="1"/>
    <col min="41" max="41" width="8" style="10" bestFit="1" customWidth="1"/>
    <col min="42" max="42" width="5.6640625" style="10" bestFit="1" customWidth="1"/>
    <col min="43" max="43" width="3.33203125" style="3" customWidth="1"/>
    <col min="44" max="44" width="8.6640625" style="10" bestFit="1" customWidth="1"/>
    <col min="45" max="45" width="12.33203125" style="3" bestFit="1" customWidth="1"/>
    <col min="46" max="46" width="12" style="3" bestFit="1" customWidth="1"/>
    <col min="47" max="47" width="6" style="3" bestFit="1" customWidth="1"/>
    <col min="48" max="48" width="7.33203125" style="3" bestFit="1" customWidth="1"/>
    <col min="49" max="49" width="7.83203125" style="3" bestFit="1" customWidth="1"/>
    <col min="50" max="50" width="7" style="3" bestFit="1" customWidth="1"/>
    <col min="51" max="51" width="5.6640625" style="3" bestFit="1" customWidth="1"/>
    <col min="52" max="52" width="2.1640625" style="3" customWidth="1"/>
    <col min="53" max="53" width="8.6640625" style="3" bestFit="1" customWidth="1"/>
    <col min="54" max="54" width="12.33203125" style="3" bestFit="1" customWidth="1"/>
    <col min="55" max="55" width="12" style="3" bestFit="1" customWidth="1"/>
    <col min="56" max="56" width="8" style="3" bestFit="1" customWidth="1"/>
    <col min="57" max="57" width="6" style="3" bestFit="1" customWidth="1"/>
    <col min="58" max="58" width="7.33203125" style="3" bestFit="1" customWidth="1"/>
    <col min="59" max="59" width="8" style="3" bestFit="1" customWidth="1"/>
    <col min="60" max="60" width="7.83203125" style="3" bestFit="1" customWidth="1"/>
    <col min="61" max="61" width="7" style="3" bestFit="1" customWidth="1"/>
    <col min="62" max="62" width="8" style="3" bestFit="1" customWidth="1"/>
    <col min="63" max="63" width="5.6640625" style="3" bestFit="1" customWidth="1"/>
    <col min="64" max="16384" width="8.83203125" style="3"/>
  </cols>
  <sheetData>
    <row r="1" spans="1:63" ht="15" customHeight="1" x14ac:dyDescent="0.15">
      <c r="B1" s="2" t="s">
        <v>0</v>
      </c>
      <c r="W1" s="31" t="s">
        <v>72</v>
      </c>
      <c r="X1" s="32"/>
      <c r="Y1" s="32"/>
      <c r="Z1" s="32"/>
      <c r="AA1" s="32"/>
      <c r="AB1" s="32"/>
      <c r="AC1" s="32"/>
      <c r="AD1" s="32"/>
      <c r="AF1" s="31" t="s">
        <v>70</v>
      </c>
      <c r="AG1" s="32"/>
      <c r="AH1" s="32"/>
      <c r="AI1" s="32"/>
      <c r="AJ1" s="32"/>
      <c r="AK1" s="32"/>
      <c r="AL1" s="32"/>
      <c r="AM1" s="32"/>
      <c r="AN1" s="32"/>
      <c r="AO1" s="32"/>
      <c r="AP1" s="32"/>
      <c r="AR1" s="31" t="s">
        <v>73</v>
      </c>
      <c r="AS1" s="32"/>
      <c r="AT1" s="32"/>
      <c r="AU1" s="32"/>
      <c r="AV1" s="32"/>
      <c r="AW1" s="32"/>
      <c r="AX1" s="32"/>
      <c r="AY1" s="32"/>
      <c r="BA1" s="33" t="s">
        <v>71</v>
      </c>
      <c r="BB1" s="32"/>
      <c r="BC1" s="32"/>
      <c r="BD1" s="32"/>
      <c r="BE1" s="32"/>
      <c r="BF1" s="32"/>
      <c r="BG1" s="32"/>
      <c r="BH1" s="32"/>
      <c r="BI1" s="32"/>
      <c r="BJ1" s="32"/>
      <c r="BK1" s="32"/>
    </row>
    <row r="2" spans="1:63" s="2" customFormat="1" x14ac:dyDescent="0.15">
      <c r="A2" s="2" t="s">
        <v>74</v>
      </c>
      <c r="B2" s="1" t="s">
        <v>1</v>
      </c>
      <c r="D2" s="1" t="s">
        <v>2</v>
      </c>
      <c r="E2" s="2" t="s">
        <v>3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1" t="s">
        <v>11</v>
      </c>
      <c r="M2" s="1"/>
      <c r="N2" s="2" t="s">
        <v>4</v>
      </c>
      <c r="O2" s="2" t="s">
        <v>5</v>
      </c>
      <c r="P2" s="2" t="s">
        <v>6</v>
      </c>
      <c r="Q2" s="2" t="s">
        <v>7</v>
      </c>
      <c r="R2" s="2" t="s">
        <v>8</v>
      </c>
      <c r="S2" s="2" t="s">
        <v>9</v>
      </c>
      <c r="T2" s="2" t="s">
        <v>10</v>
      </c>
      <c r="U2" s="2" t="s">
        <v>12</v>
      </c>
      <c r="W2" s="21" t="s">
        <v>3</v>
      </c>
      <c r="X2" s="15" t="s">
        <v>5</v>
      </c>
      <c r="Y2" s="15" t="s">
        <v>6</v>
      </c>
      <c r="Z2" s="15" t="s">
        <v>7</v>
      </c>
      <c r="AA2" s="15" t="s">
        <v>8</v>
      </c>
      <c r="AB2" s="15" t="s">
        <v>9</v>
      </c>
      <c r="AC2" s="15" t="s">
        <v>10</v>
      </c>
      <c r="AD2" s="20" t="s">
        <v>11</v>
      </c>
      <c r="AE2" s="9"/>
      <c r="AF2" s="21" t="s">
        <v>3</v>
      </c>
      <c r="AG2" s="7" t="s">
        <v>5</v>
      </c>
      <c r="AH2" s="7" t="s">
        <v>6</v>
      </c>
      <c r="AI2" s="21" t="s">
        <v>75</v>
      </c>
      <c r="AJ2" s="7" t="s">
        <v>7</v>
      </c>
      <c r="AK2" s="7" t="s">
        <v>8</v>
      </c>
      <c r="AL2" s="21" t="s">
        <v>75</v>
      </c>
      <c r="AM2" s="7" t="s">
        <v>9</v>
      </c>
      <c r="AN2" s="7" t="s">
        <v>10</v>
      </c>
      <c r="AO2" s="21" t="s">
        <v>75</v>
      </c>
      <c r="AP2" s="16" t="s">
        <v>11</v>
      </c>
      <c r="AQ2" s="1"/>
      <c r="AR2" s="21" t="s">
        <v>4</v>
      </c>
      <c r="AS2" s="18" t="s">
        <v>5</v>
      </c>
      <c r="AT2" s="18" t="s">
        <v>6</v>
      </c>
      <c r="AU2" s="18" t="s">
        <v>7</v>
      </c>
      <c r="AV2" s="18" t="s">
        <v>8</v>
      </c>
      <c r="AW2" s="18" t="s">
        <v>9</v>
      </c>
      <c r="AX2" s="18" t="s">
        <v>10</v>
      </c>
      <c r="AY2" s="18" t="s">
        <v>12</v>
      </c>
      <c r="BA2" s="21" t="s">
        <v>4</v>
      </c>
      <c r="BB2" s="19" t="s">
        <v>5</v>
      </c>
      <c r="BC2" s="19" t="s">
        <v>6</v>
      </c>
      <c r="BD2" s="21" t="s">
        <v>75</v>
      </c>
      <c r="BE2" s="19" t="s">
        <v>7</v>
      </c>
      <c r="BF2" s="19" t="s">
        <v>8</v>
      </c>
      <c r="BG2" s="21" t="s">
        <v>75</v>
      </c>
      <c r="BH2" s="19" t="s">
        <v>9</v>
      </c>
      <c r="BI2" s="19" t="s">
        <v>10</v>
      </c>
      <c r="BJ2" s="21" t="s">
        <v>75</v>
      </c>
      <c r="BK2" s="19" t="s">
        <v>12</v>
      </c>
    </row>
    <row r="3" spans="1:63" x14ac:dyDescent="0.15">
      <c r="A3" s="24">
        <v>1</v>
      </c>
      <c r="B3" s="3" t="s">
        <v>13</v>
      </c>
      <c r="D3" s="4" t="s">
        <v>14</v>
      </c>
      <c r="E3" s="3">
        <v>-2</v>
      </c>
      <c r="F3" s="3">
        <v>2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2">
        <v>7</v>
      </c>
      <c r="N3" s="3">
        <v>-2</v>
      </c>
      <c r="O3" s="3">
        <v>2</v>
      </c>
      <c r="P3" s="3">
        <v>2</v>
      </c>
      <c r="Q3" s="3">
        <v>2</v>
      </c>
      <c r="R3" s="3">
        <v>1</v>
      </c>
      <c r="S3" s="3">
        <v>1</v>
      </c>
      <c r="T3" s="3">
        <v>2</v>
      </c>
      <c r="U3" s="2">
        <v>9</v>
      </c>
      <c r="W3" s="21">
        <f>E3</f>
        <v>-2</v>
      </c>
      <c r="X3" s="14">
        <f t="shared" ref="X3:AC4" si="0">F3+2</f>
        <v>4</v>
      </c>
      <c r="Y3" s="14">
        <f t="shared" si="0"/>
        <v>3</v>
      </c>
      <c r="Z3" s="14">
        <f t="shared" si="0"/>
        <v>3</v>
      </c>
      <c r="AA3" s="14">
        <f t="shared" si="0"/>
        <v>3</v>
      </c>
      <c r="AB3" s="14">
        <f t="shared" si="0"/>
        <v>3</v>
      </c>
      <c r="AC3" s="14">
        <f t="shared" si="0"/>
        <v>3</v>
      </c>
      <c r="AD3" s="15">
        <f>SUM(X3:AC3)</f>
        <v>19</v>
      </c>
      <c r="AE3" s="12"/>
      <c r="AF3" s="21">
        <f t="shared" ref="AF3:AF8" si="1">IF(W3=-2, D$62, IF(W3 = -1, D$63, IF(W3 = 0, D$64, IF(W3=1, D$65, IF(W3 = 2, D$66)))))</f>
        <v>0.2</v>
      </c>
      <c r="AG3" s="6">
        <f>X3*AF3</f>
        <v>0.8</v>
      </c>
      <c r="AH3" s="6">
        <f>Y3*AF3</f>
        <v>0.60000000000000009</v>
      </c>
      <c r="AI3" s="7">
        <f>SUM(AG3:AH3)</f>
        <v>1.4000000000000001</v>
      </c>
      <c r="AJ3" s="6">
        <f>Z3*AF3</f>
        <v>0.60000000000000009</v>
      </c>
      <c r="AK3" s="6">
        <f>AA3*AF3</f>
        <v>0.60000000000000009</v>
      </c>
      <c r="AL3" s="7">
        <f>SUM(AJ3:AK3)</f>
        <v>1.2000000000000002</v>
      </c>
      <c r="AM3" s="6">
        <f>AB3*AF3</f>
        <v>0.60000000000000009</v>
      </c>
      <c r="AN3" s="6">
        <f>AC3*AF3</f>
        <v>0.60000000000000009</v>
      </c>
      <c r="AO3" s="7">
        <f>SUM(AM3:AN3)</f>
        <v>1.2000000000000002</v>
      </c>
      <c r="AP3" s="7">
        <f>SUM(AI3+AL3+AO3)</f>
        <v>3.8000000000000007</v>
      </c>
      <c r="AQ3" s="2"/>
      <c r="AR3" s="21">
        <f>N3</f>
        <v>-2</v>
      </c>
      <c r="AS3" s="17">
        <f t="shared" ref="AS3:AX4" si="2">O3+2</f>
        <v>4</v>
      </c>
      <c r="AT3" s="17">
        <f t="shared" si="2"/>
        <v>4</v>
      </c>
      <c r="AU3" s="17">
        <f t="shared" si="2"/>
        <v>4</v>
      </c>
      <c r="AV3" s="17">
        <f t="shared" si="2"/>
        <v>3</v>
      </c>
      <c r="AW3" s="17">
        <f t="shared" si="2"/>
        <v>3</v>
      </c>
      <c r="AX3" s="17">
        <f t="shared" si="2"/>
        <v>4</v>
      </c>
      <c r="AY3" s="18">
        <f>SUM(AS3:AX3)</f>
        <v>22</v>
      </c>
      <c r="BA3" s="21">
        <f t="shared" ref="BA3:BA8" si="3">IF(AR3=-2, D$62, IF(AR3 = -1, D$63, IF(AR3 = 0, D$64, IF(AR3=1, D$65, IF(AR3 = 2, D$66)))))</f>
        <v>0.2</v>
      </c>
      <c r="BB3" s="23">
        <f>AS3*BA3</f>
        <v>0.8</v>
      </c>
      <c r="BC3" s="23">
        <f>AT3*BA3</f>
        <v>0.8</v>
      </c>
      <c r="BD3" s="19">
        <f>SUM(BB3:BC3)</f>
        <v>1.6</v>
      </c>
      <c r="BE3" s="23">
        <f>AU3*BA3</f>
        <v>0.8</v>
      </c>
      <c r="BF3" s="23">
        <f>AV3*BA3</f>
        <v>0.60000000000000009</v>
      </c>
      <c r="BG3" s="19">
        <f>SUM(BE3:BF3)</f>
        <v>1.4000000000000001</v>
      </c>
      <c r="BH3" s="23">
        <f>AW3*BA3</f>
        <v>0.60000000000000009</v>
      </c>
      <c r="BI3" s="23">
        <f>AX3*BA3</f>
        <v>0.8</v>
      </c>
      <c r="BJ3" s="19">
        <f>SUM(BH3:BI3)</f>
        <v>1.4000000000000001</v>
      </c>
      <c r="BK3" s="19">
        <f>SUM(BD3+BG3+BJ3)</f>
        <v>4.4000000000000004</v>
      </c>
    </row>
    <row r="4" spans="1:63" x14ac:dyDescent="0.15">
      <c r="A4" s="3">
        <v>2</v>
      </c>
      <c r="D4" s="3" t="s">
        <v>15</v>
      </c>
      <c r="E4" s="3">
        <v>0</v>
      </c>
      <c r="F4" s="3">
        <v>0</v>
      </c>
      <c r="G4" s="3">
        <v>-1</v>
      </c>
      <c r="H4" s="3">
        <v>1</v>
      </c>
      <c r="I4" s="3">
        <v>1</v>
      </c>
      <c r="J4" s="3">
        <v>1</v>
      </c>
      <c r="K4" s="3">
        <v>1</v>
      </c>
      <c r="L4" s="2">
        <v>3</v>
      </c>
      <c r="N4" s="3">
        <v>1</v>
      </c>
      <c r="O4" s="3">
        <v>0</v>
      </c>
      <c r="P4" s="3">
        <v>-2</v>
      </c>
      <c r="Q4" s="3">
        <v>2</v>
      </c>
      <c r="R4" s="3">
        <v>2</v>
      </c>
      <c r="S4" s="3">
        <v>2</v>
      </c>
      <c r="T4" s="3">
        <v>2</v>
      </c>
      <c r="U4" s="2">
        <v>6</v>
      </c>
      <c r="W4" s="21">
        <f>E4</f>
        <v>0</v>
      </c>
      <c r="X4" s="14">
        <f t="shared" si="0"/>
        <v>2</v>
      </c>
      <c r="Y4" s="14">
        <f t="shared" si="0"/>
        <v>1</v>
      </c>
      <c r="Z4" s="14">
        <f t="shared" si="0"/>
        <v>3</v>
      </c>
      <c r="AA4" s="14">
        <f t="shared" si="0"/>
        <v>3</v>
      </c>
      <c r="AB4" s="14">
        <f t="shared" si="0"/>
        <v>3</v>
      </c>
      <c r="AC4" s="14">
        <f t="shared" si="0"/>
        <v>3</v>
      </c>
      <c r="AD4" s="15">
        <f>SUM(X4:AC4)</f>
        <v>15</v>
      </c>
      <c r="AE4" s="12"/>
      <c r="AF4" s="21">
        <f t="shared" si="1"/>
        <v>0.6</v>
      </c>
      <c r="AG4" s="6">
        <f t="shared" ref="AG4:AG58" si="4">X4*AF4</f>
        <v>1.2</v>
      </c>
      <c r="AH4" s="6">
        <f t="shared" ref="AH4:AH58" si="5">Y4*AF4</f>
        <v>0.6</v>
      </c>
      <c r="AI4" s="7">
        <f t="shared" ref="AI4:AI58" si="6">SUM(AG4:AH4)</f>
        <v>1.7999999999999998</v>
      </c>
      <c r="AJ4" s="6">
        <f t="shared" ref="AJ4:AJ58" si="7">Z4*AF4</f>
        <v>1.7999999999999998</v>
      </c>
      <c r="AK4" s="6">
        <f t="shared" ref="AK4:AK58" si="8">AA4*AF4</f>
        <v>1.7999999999999998</v>
      </c>
      <c r="AL4" s="7">
        <f t="shared" ref="AL4:AL58" si="9">SUM(AJ4:AK4)</f>
        <v>3.5999999999999996</v>
      </c>
      <c r="AM4" s="6">
        <f t="shared" ref="AM4:AM58" si="10">AB4*AF4</f>
        <v>1.7999999999999998</v>
      </c>
      <c r="AN4" s="6">
        <f t="shared" ref="AN4:AN58" si="11">AC4*AF4</f>
        <v>1.7999999999999998</v>
      </c>
      <c r="AO4" s="7">
        <f t="shared" ref="AO4:AO58" si="12">SUM(AM4:AN4)</f>
        <v>3.5999999999999996</v>
      </c>
      <c r="AP4" s="7">
        <f t="shared" ref="AP4:AP59" si="13">SUM(AI4+AL4+AO4)</f>
        <v>9</v>
      </c>
      <c r="AQ4" s="2"/>
      <c r="AR4" s="21">
        <f>N4</f>
        <v>1</v>
      </c>
      <c r="AS4" s="17">
        <f t="shared" si="2"/>
        <v>2</v>
      </c>
      <c r="AT4" s="17">
        <f t="shared" si="2"/>
        <v>0</v>
      </c>
      <c r="AU4" s="17">
        <f t="shared" si="2"/>
        <v>4</v>
      </c>
      <c r="AV4" s="17">
        <f t="shared" si="2"/>
        <v>4</v>
      </c>
      <c r="AW4" s="17">
        <f t="shared" si="2"/>
        <v>4</v>
      </c>
      <c r="AX4" s="17">
        <f t="shared" si="2"/>
        <v>4</v>
      </c>
      <c r="AY4" s="18">
        <f>SUM(AS4:AX4)</f>
        <v>18</v>
      </c>
      <c r="BA4" s="21">
        <f t="shared" si="3"/>
        <v>0.8</v>
      </c>
      <c r="BB4" s="23">
        <f>AS4*BA4</f>
        <v>1.6</v>
      </c>
      <c r="BC4" s="23">
        <f>AT4*BA4</f>
        <v>0</v>
      </c>
      <c r="BD4" s="19">
        <f t="shared" ref="BD4:BD58" si="14">SUM(BB4:BC4)</f>
        <v>1.6</v>
      </c>
      <c r="BE4" s="23">
        <f>AU4*BA4</f>
        <v>3.2</v>
      </c>
      <c r="BF4" s="23">
        <f>AV4*BA4</f>
        <v>3.2</v>
      </c>
      <c r="BG4" s="19">
        <f t="shared" ref="BG4:BG58" si="15">SUM(BE4:BF4)</f>
        <v>6.4</v>
      </c>
      <c r="BH4" s="23">
        <f>AW4*BA4</f>
        <v>3.2</v>
      </c>
      <c r="BI4" s="23">
        <f>AX4*BA4</f>
        <v>3.2</v>
      </c>
      <c r="BJ4" s="19">
        <f t="shared" ref="BJ4:BJ58" si="16">SUM(BH4:BI4)</f>
        <v>6.4</v>
      </c>
      <c r="BK4" s="19">
        <f t="shared" ref="BK4:BK58" si="17">SUM(BD4+BG4+BJ4)</f>
        <v>14.4</v>
      </c>
    </row>
    <row r="5" spans="1:63" x14ac:dyDescent="0.15">
      <c r="A5" s="3">
        <v>3</v>
      </c>
      <c r="D5" s="3" t="s">
        <v>16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1</v>
      </c>
      <c r="K5" s="3">
        <v>2</v>
      </c>
      <c r="L5" s="2">
        <v>2</v>
      </c>
      <c r="N5" s="3">
        <v>-1</v>
      </c>
      <c r="O5" s="3">
        <v>0</v>
      </c>
      <c r="P5" s="3">
        <v>-1</v>
      </c>
      <c r="Q5" s="3">
        <v>2</v>
      </c>
      <c r="R5" s="3">
        <v>1</v>
      </c>
      <c r="S5" s="3">
        <v>2</v>
      </c>
      <c r="T5" s="3">
        <v>2</v>
      </c>
      <c r="U5" s="2">
        <v>6</v>
      </c>
      <c r="W5" s="21">
        <f t="shared" ref="W5:W58" si="18">E5</f>
        <v>0</v>
      </c>
      <c r="X5" s="14">
        <f t="shared" ref="X5:AC48" si="19">F5+2</f>
        <v>2</v>
      </c>
      <c r="Y5" s="14">
        <f t="shared" si="19"/>
        <v>2</v>
      </c>
      <c r="Z5" s="14">
        <f t="shared" si="19"/>
        <v>2</v>
      </c>
      <c r="AA5" s="14">
        <f t="shared" si="19"/>
        <v>2</v>
      </c>
      <c r="AB5" s="14">
        <f t="shared" si="19"/>
        <v>3</v>
      </c>
      <c r="AC5" s="14">
        <f t="shared" si="19"/>
        <v>4</v>
      </c>
      <c r="AD5" s="15">
        <f t="shared" ref="AD5:AD58" si="20">SUM(X5:AC5)</f>
        <v>15</v>
      </c>
      <c r="AE5" s="12"/>
      <c r="AF5" s="21">
        <f t="shared" si="1"/>
        <v>0.6</v>
      </c>
      <c r="AG5" s="6">
        <f t="shared" si="4"/>
        <v>1.2</v>
      </c>
      <c r="AH5" s="6">
        <f t="shared" si="5"/>
        <v>1.2</v>
      </c>
      <c r="AI5" s="7">
        <f t="shared" si="6"/>
        <v>2.4</v>
      </c>
      <c r="AJ5" s="6">
        <f t="shared" si="7"/>
        <v>1.2</v>
      </c>
      <c r="AK5" s="6">
        <f t="shared" si="8"/>
        <v>1.2</v>
      </c>
      <c r="AL5" s="7">
        <f t="shared" si="9"/>
        <v>2.4</v>
      </c>
      <c r="AM5" s="6">
        <f t="shared" si="10"/>
        <v>1.7999999999999998</v>
      </c>
      <c r="AN5" s="6">
        <f t="shared" si="11"/>
        <v>2.4</v>
      </c>
      <c r="AO5" s="7">
        <f t="shared" si="12"/>
        <v>4.1999999999999993</v>
      </c>
      <c r="AP5" s="7">
        <f t="shared" si="13"/>
        <v>9</v>
      </c>
      <c r="AQ5" s="2"/>
      <c r="AR5" s="21">
        <f t="shared" ref="AR5:AR58" si="21">N5</f>
        <v>-1</v>
      </c>
      <c r="AS5" s="17">
        <f t="shared" ref="AS5:AS33" si="22">O5+2</f>
        <v>2</v>
      </c>
      <c r="AT5" s="17">
        <f t="shared" ref="AT5:AT33" si="23">P5+2</f>
        <v>1</v>
      </c>
      <c r="AU5" s="17">
        <f t="shared" ref="AU5:AU33" si="24">Q5+2</f>
        <v>4</v>
      </c>
      <c r="AV5" s="17">
        <f t="shared" ref="AV5:AV33" si="25">R5+2</f>
        <v>3</v>
      </c>
      <c r="AW5" s="17">
        <f t="shared" ref="AW5:AW33" si="26">S5+2</f>
        <v>4</v>
      </c>
      <c r="AX5" s="17">
        <f t="shared" ref="AX5:AX33" si="27">T5+2</f>
        <v>4</v>
      </c>
      <c r="AY5" s="18">
        <f t="shared" ref="AY5:AY58" si="28">SUM(AS5:AX5)</f>
        <v>18</v>
      </c>
      <c r="BA5" s="21">
        <f t="shared" si="3"/>
        <v>0.4</v>
      </c>
      <c r="BB5" s="23">
        <f t="shared" ref="BB5:BB39" si="29">AS5*BA5</f>
        <v>0.8</v>
      </c>
      <c r="BC5" s="23">
        <f t="shared" ref="BC5:BC39" si="30">AT5*BA5</f>
        <v>0.4</v>
      </c>
      <c r="BD5" s="19">
        <f t="shared" si="14"/>
        <v>1.2000000000000002</v>
      </c>
      <c r="BE5" s="23">
        <f t="shared" ref="BE5:BE39" si="31">AU5*BA5</f>
        <v>1.6</v>
      </c>
      <c r="BF5" s="23">
        <f t="shared" ref="BF5:BF39" si="32">AV5*BA5</f>
        <v>1.2000000000000002</v>
      </c>
      <c r="BG5" s="19">
        <f t="shared" si="15"/>
        <v>2.8000000000000003</v>
      </c>
      <c r="BH5" s="23">
        <f t="shared" ref="BH5:BH39" si="33">AW5*BA5</f>
        <v>1.6</v>
      </c>
      <c r="BI5" s="23">
        <f t="shared" ref="BI5:BI39" si="34">AX5*BA5</f>
        <v>1.6</v>
      </c>
      <c r="BJ5" s="19">
        <f t="shared" si="16"/>
        <v>3.2</v>
      </c>
      <c r="BK5" s="19">
        <f t="shared" si="17"/>
        <v>7.2</v>
      </c>
    </row>
    <row r="6" spans="1:63" x14ac:dyDescent="0.15">
      <c r="A6" s="3">
        <v>4</v>
      </c>
      <c r="D6" s="3" t="s">
        <v>17</v>
      </c>
      <c r="E6" s="3">
        <v>-1</v>
      </c>
      <c r="F6" s="3">
        <v>0</v>
      </c>
      <c r="G6" s="3">
        <v>0</v>
      </c>
      <c r="H6" s="3">
        <v>2</v>
      </c>
      <c r="I6" s="3">
        <v>1</v>
      </c>
      <c r="J6" s="3">
        <v>2</v>
      </c>
      <c r="K6" s="3">
        <v>1</v>
      </c>
      <c r="L6" s="2">
        <v>6</v>
      </c>
      <c r="N6" s="3">
        <v>0</v>
      </c>
      <c r="O6" s="3">
        <v>0</v>
      </c>
      <c r="P6" s="3">
        <v>0</v>
      </c>
      <c r="Q6" s="3">
        <v>2</v>
      </c>
      <c r="R6" s="3">
        <v>1</v>
      </c>
      <c r="S6" s="3">
        <v>2</v>
      </c>
      <c r="T6" s="3">
        <v>2</v>
      </c>
      <c r="U6" s="2">
        <v>7</v>
      </c>
      <c r="W6" s="21">
        <f t="shared" si="18"/>
        <v>-1</v>
      </c>
      <c r="X6" s="14">
        <f t="shared" si="19"/>
        <v>2</v>
      </c>
      <c r="Y6" s="14">
        <f t="shared" si="19"/>
        <v>2</v>
      </c>
      <c r="Z6" s="14">
        <f t="shared" si="19"/>
        <v>4</v>
      </c>
      <c r="AA6" s="14">
        <f t="shared" si="19"/>
        <v>3</v>
      </c>
      <c r="AB6" s="14">
        <f t="shared" si="19"/>
        <v>4</v>
      </c>
      <c r="AC6" s="14">
        <f t="shared" si="19"/>
        <v>3</v>
      </c>
      <c r="AD6" s="15">
        <f t="shared" si="20"/>
        <v>18</v>
      </c>
      <c r="AE6" s="12"/>
      <c r="AF6" s="21">
        <f t="shared" si="1"/>
        <v>0.4</v>
      </c>
      <c r="AG6" s="6">
        <f t="shared" si="4"/>
        <v>0.8</v>
      </c>
      <c r="AH6" s="6">
        <f t="shared" si="5"/>
        <v>0.8</v>
      </c>
      <c r="AI6" s="7">
        <f t="shared" si="6"/>
        <v>1.6</v>
      </c>
      <c r="AJ6" s="6">
        <f t="shared" si="7"/>
        <v>1.6</v>
      </c>
      <c r="AK6" s="6">
        <f t="shared" si="8"/>
        <v>1.2000000000000002</v>
      </c>
      <c r="AL6" s="7">
        <f t="shared" si="9"/>
        <v>2.8000000000000003</v>
      </c>
      <c r="AM6" s="6">
        <f t="shared" si="10"/>
        <v>1.6</v>
      </c>
      <c r="AN6" s="6">
        <f t="shared" si="11"/>
        <v>1.2000000000000002</v>
      </c>
      <c r="AO6" s="7">
        <f t="shared" si="12"/>
        <v>2.8000000000000003</v>
      </c>
      <c r="AP6" s="7">
        <f t="shared" si="13"/>
        <v>7.2000000000000011</v>
      </c>
      <c r="AQ6" s="2"/>
      <c r="AR6" s="21">
        <f t="shared" si="21"/>
        <v>0</v>
      </c>
      <c r="AS6" s="17">
        <f t="shared" si="22"/>
        <v>2</v>
      </c>
      <c r="AT6" s="17">
        <f t="shared" si="23"/>
        <v>2</v>
      </c>
      <c r="AU6" s="17">
        <f t="shared" si="24"/>
        <v>4</v>
      </c>
      <c r="AV6" s="17">
        <f t="shared" si="25"/>
        <v>3</v>
      </c>
      <c r="AW6" s="17">
        <f t="shared" si="26"/>
        <v>4</v>
      </c>
      <c r="AX6" s="17">
        <f t="shared" si="27"/>
        <v>4</v>
      </c>
      <c r="AY6" s="18">
        <f t="shared" si="28"/>
        <v>19</v>
      </c>
      <c r="BA6" s="21">
        <f t="shared" si="3"/>
        <v>0.6</v>
      </c>
      <c r="BB6" s="23">
        <f t="shared" si="29"/>
        <v>1.2</v>
      </c>
      <c r="BC6" s="23">
        <f t="shared" si="30"/>
        <v>1.2</v>
      </c>
      <c r="BD6" s="19">
        <f t="shared" si="14"/>
        <v>2.4</v>
      </c>
      <c r="BE6" s="23">
        <f t="shared" si="31"/>
        <v>2.4</v>
      </c>
      <c r="BF6" s="23">
        <f t="shared" si="32"/>
        <v>1.7999999999999998</v>
      </c>
      <c r="BG6" s="19">
        <f t="shared" si="15"/>
        <v>4.1999999999999993</v>
      </c>
      <c r="BH6" s="23">
        <f t="shared" si="33"/>
        <v>2.4</v>
      </c>
      <c r="BI6" s="23">
        <f t="shared" si="34"/>
        <v>2.4</v>
      </c>
      <c r="BJ6" s="19">
        <f t="shared" si="16"/>
        <v>4.8</v>
      </c>
      <c r="BK6" s="19">
        <f t="shared" si="17"/>
        <v>11.399999999999999</v>
      </c>
    </row>
    <row r="7" spans="1:63" x14ac:dyDescent="0.15">
      <c r="A7" s="3">
        <v>5</v>
      </c>
      <c r="D7" s="3" t="s">
        <v>18</v>
      </c>
      <c r="E7" s="3">
        <v>-2</v>
      </c>
      <c r="F7" s="3">
        <v>-1</v>
      </c>
      <c r="G7" s="3">
        <v>1</v>
      </c>
      <c r="H7" s="3">
        <v>1</v>
      </c>
      <c r="I7" s="3">
        <v>1</v>
      </c>
      <c r="J7" s="3">
        <v>0</v>
      </c>
      <c r="K7" s="3">
        <v>1</v>
      </c>
      <c r="L7" s="2">
        <v>3</v>
      </c>
      <c r="N7" s="3">
        <v>-2</v>
      </c>
      <c r="O7" s="3">
        <v>-1</v>
      </c>
      <c r="P7" s="3">
        <v>1</v>
      </c>
      <c r="Q7" s="3">
        <v>1</v>
      </c>
      <c r="R7" s="3">
        <v>1</v>
      </c>
      <c r="S7" s="3">
        <v>0</v>
      </c>
      <c r="T7" s="3">
        <v>1</v>
      </c>
      <c r="U7" s="2">
        <v>3</v>
      </c>
      <c r="W7" s="21">
        <f t="shared" si="18"/>
        <v>-2</v>
      </c>
      <c r="X7" s="14">
        <f t="shared" si="19"/>
        <v>1</v>
      </c>
      <c r="Y7" s="14">
        <f t="shared" si="19"/>
        <v>3</v>
      </c>
      <c r="Z7" s="14">
        <f t="shared" si="19"/>
        <v>3</v>
      </c>
      <c r="AA7" s="14">
        <f t="shared" si="19"/>
        <v>3</v>
      </c>
      <c r="AB7" s="14">
        <f t="shared" si="19"/>
        <v>2</v>
      </c>
      <c r="AC7" s="14">
        <f t="shared" si="19"/>
        <v>3</v>
      </c>
      <c r="AD7" s="15">
        <f t="shared" si="20"/>
        <v>15</v>
      </c>
      <c r="AE7" s="12"/>
      <c r="AF7" s="21">
        <f t="shared" si="1"/>
        <v>0.2</v>
      </c>
      <c r="AG7" s="6">
        <f t="shared" si="4"/>
        <v>0.2</v>
      </c>
      <c r="AH7" s="6">
        <f t="shared" si="5"/>
        <v>0.60000000000000009</v>
      </c>
      <c r="AI7" s="7">
        <f t="shared" si="6"/>
        <v>0.8</v>
      </c>
      <c r="AJ7" s="6">
        <f t="shared" si="7"/>
        <v>0.60000000000000009</v>
      </c>
      <c r="AK7" s="6">
        <f t="shared" si="8"/>
        <v>0.60000000000000009</v>
      </c>
      <c r="AL7" s="7">
        <f t="shared" si="9"/>
        <v>1.2000000000000002</v>
      </c>
      <c r="AM7" s="6">
        <f t="shared" si="10"/>
        <v>0.4</v>
      </c>
      <c r="AN7" s="6">
        <f t="shared" si="11"/>
        <v>0.60000000000000009</v>
      </c>
      <c r="AO7" s="7">
        <f t="shared" si="12"/>
        <v>1</v>
      </c>
      <c r="AP7" s="7">
        <f t="shared" si="13"/>
        <v>3</v>
      </c>
      <c r="AQ7" s="2"/>
      <c r="AR7" s="21">
        <f t="shared" si="21"/>
        <v>-2</v>
      </c>
      <c r="AS7" s="17">
        <f t="shared" si="22"/>
        <v>1</v>
      </c>
      <c r="AT7" s="17">
        <f t="shared" si="23"/>
        <v>3</v>
      </c>
      <c r="AU7" s="17">
        <f t="shared" si="24"/>
        <v>3</v>
      </c>
      <c r="AV7" s="17">
        <f t="shared" si="25"/>
        <v>3</v>
      </c>
      <c r="AW7" s="17">
        <f t="shared" si="26"/>
        <v>2</v>
      </c>
      <c r="AX7" s="17">
        <f t="shared" si="27"/>
        <v>3</v>
      </c>
      <c r="AY7" s="18">
        <f t="shared" si="28"/>
        <v>15</v>
      </c>
      <c r="BA7" s="21">
        <f t="shared" si="3"/>
        <v>0.2</v>
      </c>
      <c r="BB7" s="23">
        <f t="shared" si="29"/>
        <v>0.2</v>
      </c>
      <c r="BC7" s="23">
        <f t="shared" si="30"/>
        <v>0.60000000000000009</v>
      </c>
      <c r="BD7" s="19">
        <f t="shared" si="14"/>
        <v>0.8</v>
      </c>
      <c r="BE7" s="23">
        <f t="shared" si="31"/>
        <v>0.60000000000000009</v>
      </c>
      <c r="BF7" s="23">
        <f t="shared" si="32"/>
        <v>0.60000000000000009</v>
      </c>
      <c r="BG7" s="19">
        <f t="shared" si="15"/>
        <v>1.2000000000000002</v>
      </c>
      <c r="BH7" s="23">
        <f t="shared" si="33"/>
        <v>0.4</v>
      </c>
      <c r="BI7" s="23">
        <f t="shared" si="34"/>
        <v>0.60000000000000009</v>
      </c>
      <c r="BJ7" s="19">
        <f t="shared" si="16"/>
        <v>1</v>
      </c>
      <c r="BK7" s="19">
        <f t="shared" si="17"/>
        <v>3</v>
      </c>
    </row>
    <row r="8" spans="1:63" x14ac:dyDescent="0.15">
      <c r="A8" s="3">
        <v>6</v>
      </c>
      <c r="D8" s="3" t="s">
        <v>19</v>
      </c>
      <c r="E8" s="3">
        <v>0</v>
      </c>
      <c r="F8" s="3">
        <v>1</v>
      </c>
      <c r="G8" s="3">
        <v>1</v>
      </c>
      <c r="H8" s="3">
        <v>0</v>
      </c>
      <c r="I8" s="3">
        <v>1</v>
      </c>
      <c r="J8" s="3">
        <v>0</v>
      </c>
      <c r="K8" s="3">
        <v>0</v>
      </c>
      <c r="L8" s="2">
        <v>4</v>
      </c>
      <c r="N8" s="3">
        <v>0</v>
      </c>
      <c r="O8" s="3">
        <v>1</v>
      </c>
      <c r="P8" s="3">
        <v>1</v>
      </c>
      <c r="Q8" s="3">
        <v>0</v>
      </c>
      <c r="R8" s="3">
        <v>1</v>
      </c>
      <c r="S8" s="3">
        <v>1</v>
      </c>
      <c r="T8" s="3">
        <v>1</v>
      </c>
      <c r="U8" s="2">
        <v>5</v>
      </c>
      <c r="W8" s="21">
        <f t="shared" si="18"/>
        <v>0</v>
      </c>
      <c r="X8" s="14">
        <f t="shared" si="19"/>
        <v>3</v>
      </c>
      <c r="Y8" s="14">
        <f t="shared" si="19"/>
        <v>3</v>
      </c>
      <c r="Z8" s="14">
        <f t="shared" si="19"/>
        <v>2</v>
      </c>
      <c r="AA8" s="14">
        <f t="shared" si="19"/>
        <v>3</v>
      </c>
      <c r="AB8" s="14">
        <f t="shared" si="19"/>
        <v>2</v>
      </c>
      <c r="AC8" s="14">
        <f t="shared" si="19"/>
        <v>2</v>
      </c>
      <c r="AD8" s="15">
        <f t="shared" si="20"/>
        <v>15</v>
      </c>
      <c r="AE8" s="12"/>
      <c r="AF8" s="21">
        <f t="shared" si="1"/>
        <v>0.6</v>
      </c>
      <c r="AG8" s="6">
        <f t="shared" si="4"/>
        <v>1.7999999999999998</v>
      </c>
      <c r="AH8" s="6">
        <f t="shared" si="5"/>
        <v>1.7999999999999998</v>
      </c>
      <c r="AI8" s="7">
        <f t="shared" si="6"/>
        <v>3.5999999999999996</v>
      </c>
      <c r="AJ8" s="6">
        <f t="shared" si="7"/>
        <v>1.2</v>
      </c>
      <c r="AK8" s="6">
        <f t="shared" si="8"/>
        <v>1.7999999999999998</v>
      </c>
      <c r="AL8" s="7">
        <f t="shared" si="9"/>
        <v>3</v>
      </c>
      <c r="AM8" s="6">
        <f t="shared" si="10"/>
        <v>1.2</v>
      </c>
      <c r="AN8" s="6">
        <f t="shared" si="11"/>
        <v>1.2</v>
      </c>
      <c r="AO8" s="7">
        <f t="shared" si="12"/>
        <v>2.4</v>
      </c>
      <c r="AP8" s="7">
        <f t="shared" si="13"/>
        <v>9</v>
      </c>
      <c r="AQ8" s="2"/>
      <c r="AR8" s="21">
        <f t="shared" si="21"/>
        <v>0</v>
      </c>
      <c r="AS8" s="17">
        <f t="shared" si="22"/>
        <v>3</v>
      </c>
      <c r="AT8" s="17">
        <f t="shared" si="23"/>
        <v>3</v>
      </c>
      <c r="AU8" s="17">
        <f t="shared" si="24"/>
        <v>2</v>
      </c>
      <c r="AV8" s="17">
        <f t="shared" si="25"/>
        <v>3</v>
      </c>
      <c r="AW8" s="17">
        <f t="shared" si="26"/>
        <v>3</v>
      </c>
      <c r="AX8" s="17">
        <f t="shared" si="27"/>
        <v>3</v>
      </c>
      <c r="AY8" s="18">
        <f t="shared" si="28"/>
        <v>17</v>
      </c>
      <c r="BA8" s="21">
        <f t="shared" si="3"/>
        <v>0.6</v>
      </c>
      <c r="BB8" s="23">
        <f t="shared" si="29"/>
        <v>1.7999999999999998</v>
      </c>
      <c r="BC8" s="23">
        <f t="shared" si="30"/>
        <v>1.7999999999999998</v>
      </c>
      <c r="BD8" s="19">
        <f t="shared" si="14"/>
        <v>3.5999999999999996</v>
      </c>
      <c r="BE8" s="23">
        <f t="shared" si="31"/>
        <v>1.2</v>
      </c>
      <c r="BF8" s="23">
        <f t="shared" si="32"/>
        <v>1.7999999999999998</v>
      </c>
      <c r="BG8" s="19">
        <f t="shared" si="15"/>
        <v>3</v>
      </c>
      <c r="BH8" s="23">
        <f t="shared" si="33"/>
        <v>1.7999999999999998</v>
      </c>
      <c r="BI8" s="23">
        <f t="shared" si="34"/>
        <v>1.7999999999999998</v>
      </c>
      <c r="BJ8" s="19">
        <f t="shared" si="16"/>
        <v>3.5999999999999996</v>
      </c>
      <c r="BK8" s="19">
        <f t="shared" si="17"/>
        <v>10.199999999999999</v>
      </c>
    </row>
    <row r="9" spans="1:63" x14ac:dyDescent="0.15">
      <c r="W9" s="21"/>
      <c r="X9" s="14"/>
      <c r="Y9" s="14"/>
      <c r="Z9" s="14"/>
      <c r="AA9" s="14"/>
      <c r="AB9" s="14"/>
      <c r="AC9" s="14"/>
      <c r="AD9" s="21">
        <f>SUM(AD3:AD8)</f>
        <v>97</v>
      </c>
      <c r="AE9" s="12"/>
      <c r="AF9" s="21"/>
      <c r="AG9" s="6"/>
      <c r="AH9" s="6"/>
      <c r="AI9" s="21">
        <f>SUM(AI3:AI8)</f>
        <v>11.599999999999998</v>
      </c>
      <c r="AJ9" s="6"/>
      <c r="AK9" s="6"/>
      <c r="AL9" s="21">
        <f>SUM(AL3:AL8)</f>
        <v>14.2</v>
      </c>
      <c r="AM9" s="6"/>
      <c r="AN9" s="6"/>
      <c r="AO9" s="21">
        <f>SUM(AO3:AO8)</f>
        <v>15.200000000000001</v>
      </c>
      <c r="AP9" s="21">
        <f>SUM(AI9+AL9+AO9)</f>
        <v>41</v>
      </c>
      <c r="AQ9" s="2"/>
      <c r="AR9" s="21"/>
      <c r="AS9" s="17"/>
      <c r="AT9" s="17"/>
      <c r="AU9" s="17"/>
      <c r="AV9" s="17"/>
      <c r="AW9" s="17"/>
      <c r="AX9" s="17"/>
      <c r="AY9" s="21">
        <f>SUM(AY3:AY8)</f>
        <v>109</v>
      </c>
      <c r="BA9" s="21"/>
      <c r="BB9" s="23"/>
      <c r="BC9" s="23"/>
      <c r="BD9" s="21">
        <f>SUM(BD3:BD8)</f>
        <v>11.2</v>
      </c>
      <c r="BE9" s="23"/>
      <c r="BF9" s="23"/>
      <c r="BG9" s="21">
        <f>SUM(BG3:BG8)</f>
        <v>19</v>
      </c>
      <c r="BH9" s="23"/>
      <c r="BI9" s="23"/>
      <c r="BJ9" s="21">
        <f>SUM(BJ3:BJ8)</f>
        <v>20.399999999999999</v>
      </c>
      <c r="BK9" s="21">
        <f>SUM(BD9+BG9+BJ9)</f>
        <v>50.599999999999994</v>
      </c>
    </row>
    <row r="10" spans="1:63" x14ac:dyDescent="0.15">
      <c r="A10" s="24">
        <v>7</v>
      </c>
      <c r="B10" s="3" t="s">
        <v>20</v>
      </c>
      <c r="D10" s="3" t="s">
        <v>21</v>
      </c>
      <c r="E10" s="3">
        <v>2</v>
      </c>
      <c r="F10" s="3">
        <v>0</v>
      </c>
      <c r="G10" s="3">
        <v>2</v>
      </c>
      <c r="H10" s="3">
        <v>2</v>
      </c>
      <c r="I10" s="3">
        <v>1</v>
      </c>
      <c r="J10" s="3">
        <v>0</v>
      </c>
      <c r="K10" s="3">
        <v>2</v>
      </c>
      <c r="L10" s="2">
        <v>7</v>
      </c>
      <c r="N10" s="3">
        <v>2</v>
      </c>
      <c r="O10" s="3">
        <v>0</v>
      </c>
      <c r="P10" s="3">
        <v>2</v>
      </c>
      <c r="Q10" s="3">
        <v>2</v>
      </c>
      <c r="R10" s="3">
        <v>1</v>
      </c>
      <c r="S10" s="3">
        <v>1</v>
      </c>
      <c r="T10" s="3">
        <v>2</v>
      </c>
      <c r="U10" s="2">
        <v>8</v>
      </c>
      <c r="W10" s="21">
        <f t="shared" si="18"/>
        <v>2</v>
      </c>
      <c r="X10" s="14">
        <f t="shared" si="19"/>
        <v>2</v>
      </c>
      <c r="Y10" s="14">
        <f t="shared" si="19"/>
        <v>4</v>
      </c>
      <c r="Z10" s="14">
        <f t="shared" si="19"/>
        <v>4</v>
      </c>
      <c r="AA10" s="14">
        <f t="shared" si="19"/>
        <v>3</v>
      </c>
      <c r="AB10" s="14">
        <f t="shared" si="19"/>
        <v>2</v>
      </c>
      <c r="AC10" s="14">
        <f t="shared" si="19"/>
        <v>4</v>
      </c>
      <c r="AD10" s="15">
        <f t="shared" si="20"/>
        <v>19</v>
      </c>
      <c r="AE10" s="12"/>
      <c r="AF10" s="21">
        <f>IF(W10=-2, D$62, IF(W10 = -1, D$63, IF(W10 = 0, D$64, IF(W10=1, D$65, IF(W10 = 2, D$66)))))</f>
        <v>1</v>
      </c>
      <c r="AG10" s="6">
        <f t="shared" si="4"/>
        <v>2</v>
      </c>
      <c r="AH10" s="6">
        <f t="shared" si="5"/>
        <v>4</v>
      </c>
      <c r="AI10" s="7">
        <f t="shared" si="6"/>
        <v>6</v>
      </c>
      <c r="AJ10" s="6">
        <f t="shared" si="7"/>
        <v>4</v>
      </c>
      <c r="AK10" s="6">
        <f t="shared" si="8"/>
        <v>3</v>
      </c>
      <c r="AL10" s="7">
        <f t="shared" si="9"/>
        <v>7</v>
      </c>
      <c r="AM10" s="6">
        <f t="shared" si="10"/>
        <v>2</v>
      </c>
      <c r="AN10" s="6">
        <f t="shared" si="11"/>
        <v>4</v>
      </c>
      <c r="AO10" s="7">
        <f t="shared" si="12"/>
        <v>6</v>
      </c>
      <c r="AP10" s="7">
        <f t="shared" si="13"/>
        <v>19</v>
      </c>
      <c r="AQ10" s="2"/>
      <c r="AR10" s="21">
        <f t="shared" si="21"/>
        <v>2</v>
      </c>
      <c r="AS10" s="17">
        <f t="shared" si="22"/>
        <v>2</v>
      </c>
      <c r="AT10" s="17">
        <f t="shared" si="23"/>
        <v>4</v>
      </c>
      <c r="AU10" s="17">
        <f t="shared" si="24"/>
        <v>4</v>
      </c>
      <c r="AV10" s="17">
        <f t="shared" si="25"/>
        <v>3</v>
      </c>
      <c r="AW10" s="17">
        <f t="shared" si="26"/>
        <v>3</v>
      </c>
      <c r="AX10" s="17">
        <f t="shared" si="27"/>
        <v>4</v>
      </c>
      <c r="AY10" s="18">
        <f t="shared" si="28"/>
        <v>20</v>
      </c>
      <c r="BA10" s="21">
        <f>IF(AR10=-2, D$62, IF(AR10 = -1, D$63, IF(AR10 = 0, D$64, IF(AR10=1, D$65, IF(AR10 = 2, D$66)))))</f>
        <v>1</v>
      </c>
      <c r="BB10" s="23">
        <f t="shared" si="29"/>
        <v>2</v>
      </c>
      <c r="BC10" s="23">
        <f t="shared" si="30"/>
        <v>4</v>
      </c>
      <c r="BD10" s="19">
        <f t="shared" si="14"/>
        <v>6</v>
      </c>
      <c r="BE10" s="23">
        <f t="shared" si="31"/>
        <v>4</v>
      </c>
      <c r="BF10" s="23">
        <f t="shared" si="32"/>
        <v>3</v>
      </c>
      <c r="BG10" s="19">
        <f t="shared" si="15"/>
        <v>7</v>
      </c>
      <c r="BH10" s="23">
        <f t="shared" si="33"/>
        <v>3</v>
      </c>
      <c r="BI10" s="23">
        <f t="shared" si="34"/>
        <v>4</v>
      </c>
      <c r="BJ10" s="19">
        <f t="shared" si="16"/>
        <v>7</v>
      </c>
      <c r="BK10" s="19">
        <f t="shared" si="17"/>
        <v>20</v>
      </c>
    </row>
    <row r="11" spans="1:63" x14ac:dyDescent="0.15">
      <c r="A11" s="3">
        <v>8</v>
      </c>
      <c r="D11" s="3" t="s">
        <v>22</v>
      </c>
      <c r="E11" s="3">
        <v>-1</v>
      </c>
      <c r="F11" s="3">
        <v>2</v>
      </c>
      <c r="G11" s="3">
        <v>1</v>
      </c>
      <c r="H11" s="3">
        <v>2</v>
      </c>
      <c r="I11" s="3">
        <v>1</v>
      </c>
      <c r="J11" s="3">
        <v>0</v>
      </c>
      <c r="K11" s="3">
        <v>0</v>
      </c>
      <c r="L11" s="2">
        <v>6</v>
      </c>
      <c r="N11" s="3">
        <v>-1</v>
      </c>
      <c r="O11" s="3">
        <v>2</v>
      </c>
      <c r="P11" s="3">
        <v>2</v>
      </c>
      <c r="Q11" s="3">
        <v>2</v>
      </c>
      <c r="R11" s="3">
        <v>1</v>
      </c>
      <c r="S11" s="3">
        <v>0</v>
      </c>
      <c r="T11" s="3">
        <v>1</v>
      </c>
      <c r="U11" s="2">
        <v>8</v>
      </c>
      <c r="W11" s="21">
        <f t="shared" si="18"/>
        <v>-1</v>
      </c>
      <c r="X11" s="14">
        <f t="shared" si="19"/>
        <v>4</v>
      </c>
      <c r="Y11" s="14">
        <f t="shared" si="19"/>
        <v>3</v>
      </c>
      <c r="Z11" s="14">
        <f t="shared" si="19"/>
        <v>4</v>
      </c>
      <c r="AA11" s="14">
        <f t="shared" si="19"/>
        <v>3</v>
      </c>
      <c r="AB11" s="14">
        <f t="shared" si="19"/>
        <v>2</v>
      </c>
      <c r="AC11" s="14">
        <f t="shared" si="19"/>
        <v>2</v>
      </c>
      <c r="AD11" s="15">
        <f t="shared" si="20"/>
        <v>18</v>
      </c>
      <c r="AE11" s="12"/>
      <c r="AF11" s="21">
        <f>IF(W11=-2, D$62, IF(W11 = -1, D$63, IF(W11 = 0, D$64, IF(W11=1, D$65, IF(W11 = 2, D$66)))))</f>
        <v>0.4</v>
      </c>
      <c r="AG11" s="6">
        <f t="shared" si="4"/>
        <v>1.6</v>
      </c>
      <c r="AH11" s="6">
        <f t="shared" si="5"/>
        <v>1.2000000000000002</v>
      </c>
      <c r="AI11" s="7">
        <f t="shared" si="6"/>
        <v>2.8000000000000003</v>
      </c>
      <c r="AJ11" s="6">
        <f t="shared" si="7"/>
        <v>1.6</v>
      </c>
      <c r="AK11" s="6">
        <f t="shared" si="8"/>
        <v>1.2000000000000002</v>
      </c>
      <c r="AL11" s="7">
        <f t="shared" si="9"/>
        <v>2.8000000000000003</v>
      </c>
      <c r="AM11" s="6">
        <f t="shared" si="10"/>
        <v>0.8</v>
      </c>
      <c r="AN11" s="6">
        <f t="shared" si="11"/>
        <v>0.8</v>
      </c>
      <c r="AO11" s="7">
        <f t="shared" si="12"/>
        <v>1.6</v>
      </c>
      <c r="AP11" s="7">
        <f t="shared" si="13"/>
        <v>7.2000000000000011</v>
      </c>
      <c r="AQ11" s="2"/>
      <c r="AR11" s="21">
        <f t="shared" si="21"/>
        <v>-1</v>
      </c>
      <c r="AS11" s="17">
        <f t="shared" si="22"/>
        <v>4</v>
      </c>
      <c r="AT11" s="17">
        <f t="shared" si="23"/>
        <v>4</v>
      </c>
      <c r="AU11" s="17">
        <f t="shared" si="24"/>
        <v>4</v>
      </c>
      <c r="AV11" s="17">
        <f t="shared" si="25"/>
        <v>3</v>
      </c>
      <c r="AW11" s="17">
        <f t="shared" si="26"/>
        <v>2</v>
      </c>
      <c r="AX11" s="17">
        <f t="shared" si="27"/>
        <v>3</v>
      </c>
      <c r="AY11" s="18">
        <f t="shared" si="28"/>
        <v>20</v>
      </c>
      <c r="BA11" s="21">
        <f>IF(AR11=-2, D$62, IF(AR11 = -1, D$63, IF(AR11 = 0, D$64, IF(AR11=1, D$65, IF(AR11 = 2, D$66)))))</f>
        <v>0.4</v>
      </c>
      <c r="BB11" s="23">
        <f t="shared" si="29"/>
        <v>1.6</v>
      </c>
      <c r="BC11" s="23">
        <f t="shared" si="30"/>
        <v>1.6</v>
      </c>
      <c r="BD11" s="19">
        <f t="shared" si="14"/>
        <v>3.2</v>
      </c>
      <c r="BE11" s="23">
        <f t="shared" si="31"/>
        <v>1.6</v>
      </c>
      <c r="BF11" s="23">
        <f t="shared" si="32"/>
        <v>1.2000000000000002</v>
      </c>
      <c r="BG11" s="19">
        <f t="shared" si="15"/>
        <v>2.8000000000000003</v>
      </c>
      <c r="BH11" s="23">
        <f t="shared" si="33"/>
        <v>0.8</v>
      </c>
      <c r="BI11" s="23">
        <f t="shared" si="34"/>
        <v>1.2000000000000002</v>
      </c>
      <c r="BJ11" s="19">
        <f t="shared" si="16"/>
        <v>2</v>
      </c>
      <c r="BK11" s="19">
        <f t="shared" si="17"/>
        <v>8</v>
      </c>
    </row>
    <row r="12" spans="1:63" x14ac:dyDescent="0.15">
      <c r="A12" s="3">
        <v>9</v>
      </c>
      <c r="D12" s="3" t="s">
        <v>23</v>
      </c>
      <c r="E12" s="3">
        <v>1</v>
      </c>
      <c r="F12" s="3">
        <v>2</v>
      </c>
      <c r="G12" s="3">
        <v>2</v>
      </c>
      <c r="H12" s="3">
        <v>2</v>
      </c>
      <c r="I12" s="3">
        <v>1</v>
      </c>
      <c r="J12" s="3">
        <v>1</v>
      </c>
      <c r="K12" s="3">
        <v>1</v>
      </c>
      <c r="L12" s="2">
        <v>9</v>
      </c>
      <c r="N12" s="3">
        <v>1</v>
      </c>
      <c r="O12" s="3">
        <v>2</v>
      </c>
      <c r="P12" s="3">
        <v>2</v>
      </c>
      <c r="Q12" s="3">
        <v>1</v>
      </c>
      <c r="R12" s="3">
        <v>1</v>
      </c>
      <c r="S12" s="3">
        <v>0</v>
      </c>
      <c r="T12" s="3">
        <v>1</v>
      </c>
      <c r="U12" s="2">
        <v>7</v>
      </c>
      <c r="W12" s="21">
        <f t="shared" si="18"/>
        <v>1</v>
      </c>
      <c r="X12" s="14">
        <f t="shared" si="19"/>
        <v>4</v>
      </c>
      <c r="Y12" s="14">
        <f t="shared" si="19"/>
        <v>4</v>
      </c>
      <c r="Z12" s="14">
        <f t="shared" si="19"/>
        <v>4</v>
      </c>
      <c r="AA12" s="14">
        <f t="shared" si="19"/>
        <v>3</v>
      </c>
      <c r="AB12" s="14">
        <f t="shared" si="19"/>
        <v>3</v>
      </c>
      <c r="AC12" s="14">
        <f t="shared" si="19"/>
        <v>3</v>
      </c>
      <c r="AD12" s="15">
        <f t="shared" si="20"/>
        <v>21</v>
      </c>
      <c r="AE12" s="12"/>
      <c r="AF12" s="21">
        <f>IF(W12=-2, D$62, IF(W12 = -1, D$63, IF(W12 = 0, D$64, IF(W12=1, D$65, IF(W12 = 2, D$66)))))</f>
        <v>0.8</v>
      </c>
      <c r="AG12" s="6">
        <f t="shared" si="4"/>
        <v>3.2</v>
      </c>
      <c r="AH12" s="6">
        <f t="shared" si="5"/>
        <v>3.2</v>
      </c>
      <c r="AI12" s="7">
        <f t="shared" si="6"/>
        <v>6.4</v>
      </c>
      <c r="AJ12" s="6">
        <f t="shared" si="7"/>
        <v>3.2</v>
      </c>
      <c r="AK12" s="6">
        <f t="shared" si="8"/>
        <v>2.4000000000000004</v>
      </c>
      <c r="AL12" s="7">
        <f t="shared" si="9"/>
        <v>5.6000000000000005</v>
      </c>
      <c r="AM12" s="6">
        <f t="shared" si="10"/>
        <v>2.4000000000000004</v>
      </c>
      <c r="AN12" s="6">
        <f t="shared" si="11"/>
        <v>2.4000000000000004</v>
      </c>
      <c r="AO12" s="7">
        <f t="shared" si="12"/>
        <v>4.8000000000000007</v>
      </c>
      <c r="AP12" s="7">
        <f t="shared" si="13"/>
        <v>16.8</v>
      </c>
      <c r="AQ12" s="2"/>
      <c r="AR12" s="21">
        <f t="shared" si="21"/>
        <v>1</v>
      </c>
      <c r="AS12" s="17">
        <f t="shared" si="22"/>
        <v>4</v>
      </c>
      <c r="AT12" s="17">
        <f t="shared" si="23"/>
        <v>4</v>
      </c>
      <c r="AU12" s="17">
        <f t="shared" si="24"/>
        <v>3</v>
      </c>
      <c r="AV12" s="17">
        <f t="shared" si="25"/>
        <v>3</v>
      </c>
      <c r="AW12" s="17">
        <f t="shared" si="26"/>
        <v>2</v>
      </c>
      <c r="AX12" s="17">
        <f t="shared" si="27"/>
        <v>3</v>
      </c>
      <c r="AY12" s="18">
        <f t="shared" si="28"/>
        <v>19</v>
      </c>
      <c r="BA12" s="21">
        <f t="shared" ref="BA12:BA58" si="35">IF(AR12=-2, D$62, IF(AR12 = -1, D$63, IF(AR12 = 0, D$64, IF(AR12=1, D$65, IF(AR12 = 2, D$66)))))</f>
        <v>0.8</v>
      </c>
      <c r="BB12" s="23">
        <f t="shared" si="29"/>
        <v>3.2</v>
      </c>
      <c r="BC12" s="23">
        <f t="shared" si="30"/>
        <v>3.2</v>
      </c>
      <c r="BD12" s="19">
        <f t="shared" si="14"/>
        <v>6.4</v>
      </c>
      <c r="BE12" s="23">
        <f t="shared" si="31"/>
        <v>2.4000000000000004</v>
      </c>
      <c r="BF12" s="23">
        <f t="shared" si="32"/>
        <v>2.4000000000000004</v>
      </c>
      <c r="BG12" s="19">
        <f t="shared" si="15"/>
        <v>4.8000000000000007</v>
      </c>
      <c r="BH12" s="23">
        <f t="shared" si="33"/>
        <v>1.6</v>
      </c>
      <c r="BI12" s="23">
        <f t="shared" si="34"/>
        <v>2.4000000000000004</v>
      </c>
      <c r="BJ12" s="19">
        <f t="shared" si="16"/>
        <v>4</v>
      </c>
      <c r="BK12" s="19">
        <f t="shared" si="17"/>
        <v>15.200000000000001</v>
      </c>
    </row>
    <row r="13" spans="1:63" x14ac:dyDescent="0.15">
      <c r="A13" s="3">
        <v>10</v>
      </c>
      <c r="D13" s="3" t="s">
        <v>24</v>
      </c>
      <c r="E13" s="3">
        <v>-2</v>
      </c>
      <c r="F13" s="3">
        <v>0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2">
        <v>5</v>
      </c>
      <c r="N13" s="3">
        <v>-1</v>
      </c>
      <c r="O13" s="3">
        <v>0</v>
      </c>
      <c r="P13" s="3">
        <v>1</v>
      </c>
      <c r="Q13" s="3">
        <v>1</v>
      </c>
      <c r="R13" s="3">
        <v>1</v>
      </c>
      <c r="S13" s="3">
        <v>0</v>
      </c>
      <c r="T13" s="3">
        <v>1</v>
      </c>
      <c r="U13" s="2">
        <v>4</v>
      </c>
      <c r="W13" s="21">
        <f t="shared" si="18"/>
        <v>-2</v>
      </c>
      <c r="X13" s="14">
        <f t="shared" si="19"/>
        <v>2</v>
      </c>
      <c r="Y13" s="14">
        <f t="shared" si="19"/>
        <v>3</v>
      </c>
      <c r="Z13" s="14">
        <f t="shared" si="19"/>
        <v>3</v>
      </c>
      <c r="AA13" s="14">
        <f t="shared" si="19"/>
        <v>3</v>
      </c>
      <c r="AB13" s="14">
        <f t="shared" si="19"/>
        <v>3</v>
      </c>
      <c r="AC13" s="14">
        <f t="shared" si="19"/>
        <v>3</v>
      </c>
      <c r="AD13" s="15">
        <f t="shared" si="20"/>
        <v>17</v>
      </c>
      <c r="AE13" s="12"/>
      <c r="AF13" s="21">
        <f>IF(W13=-2, D$62, IF(W13 = -1, D$63, IF(W13 = 0, D$64, IF(W13=1, D$65, IF(W13 = 2, D$66)))))</f>
        <v>0.2</v>
      </c>
      <c r="AG13" s="6">
        <f t="shared" si="4"/>
        <v>0.4</v>
      </c>
      <c r="AH13" s="6">
        <f t="shared" si="5"/>
        <v>0.60000000000000009</v>
      </c>
      <c r="AI13" s="7">
        <f t="shared" si="6"/>
        <v>1</v>
      </c>
      <c r="AJ13" s="6">
        <f t="shared" si="7"/>
        <v>0.60000000000000009</v>
      </c>
      <c r="AK13" s="6">
        <f t="shared" si="8"/>
        <v>0.60000000000000009</v>
      </c>
      <c r="AL13" s="7">
        <f t="shared" si="9"/>
        <v>1.2000000000000002</v>
      </c>
      <c r="AM13" s="6">
        <f t="shared" si="10"/>
        <v>0.60000000000000009</v>
      </c>
      <c r="AN13" s="6">
        <f t="shared" si="11"/>
        <v>0.60000000000000009</v>
      </c>
      <c r="AO13" s="7">
        <f t="shared" si="12"/>
        <v>1.2000000000000002</v>
      </c>
      <c r="AP13" s="7">
        <f t="shared" si="13"/>
        <v>3.4000000000000004</v>
      </c>
      <c r="AQ13" s="2"/>
      <c r="AR13" s="21">
        <f t="shared" si="21"/>
        <v>-1</v>
      </c>
      <c r="AS13" s="17">
        <f t="shared" si="22"/>
        <v>2</v>
      </c>
      <c r="AT13" s="17">
        <f t="shared" si="23"/>
        <v>3</v>
      </c>
      <c r="AU13" s="17">
        <f t="shared" si="24"/>
        <v>3</v>
      </c>
      <c r="AV13" s="17">
        <f t="shared" si="25"/>
        <v>3</v>
      </c>
      <c r="AW13" s="17">
        <f t="shared" si="26"/>
        <v>2</v>
      </c>
      <c r="AX13" s="17">
        <f t="shared" si="27"/>
        <v>3</v>
      </c>
      <c r="AY13" s="18">
        <f t="shared" si="28"/>
        <v>16</v>
      </c>
      <c r="BA13" s="21">
        <f t="shared" si="35"/>
        <v>0.4</v>
      </c>
      <c r="BB13" s="23">
        <f t="shared" si="29"/>
        <v>0.8</v>
      </c>
      <c r="BC13" s="23">
        <f t="shared" si="30"/>
        <v>1.2000000000000002</v>
      </c>
      <c r="BD13" s="19">
        <f t="shared" si="14"/>
        <v>2</v>
      </c>
      <c r="BE13" s="23">
        <f t="shared" si="31"/>
        <v>1.2000000000000002</v>
      </c>
      <c r="BF13" s="23">
        <f t="shared" si="32"/>
        <v>1.2000000000000002</v>
      </c>
      <c r="BG13" s="19">
        <f t="shared" si="15"/>
        <v>2.4000000000000004</v>
      </c>
      <c r="BH13" s="23">
        <f t="shared" si="33"/>
        <v>0.8</v>
      </c>
      <c r="BI13" s="23">
        <f t="shared" si="34"/>
        <v>1.2000000000000002</v>
      </c>
      <c r="BJ13" s="19">
        <f t="shared" si="16"/>
        <v>2</v>
      </c>
      <c r="BK13" s="19">
        <f t="shared" si="17"/>
        <v>6.4</v>
      </c>
    </row>
    <row r="14" spans="1:63" x14ac:dyDescent="0.15">
      <c r="A14" s="3">
        <v>11</v>
      </c>
      <c r="D14" s="3" t="s">
        <v>25</v>
      </c>
      <c r="E14" s="3">
        <v>-1</v>
      </c>
      <c r="F14" s="3">
        <v>1</v>
      </c>
      <c r="G14" s="3">
        <v>1</v>
      </c>
      <c r="H14" s="3">
        <v>2</v>
      </c>
      <c r="I14" s="3">
        <v>1</v>
      </c>
      <c r="J14" s="3">
        <v>1</v>
      </c>
      <c r="K14" s="3">
        <v>1</v>
      </c>
      <c r="L14" s="2">
        <v>7</v>
      </c>
      <c r="N14" s="3">
        <v>-1</v>
      </c>
      <c r="O14" s="3">
        <v>1</v>
      </c>
      <c r="P14" s="3">
        <v>0</v>
      </c>
      <c r="Q14" s="3">
        <v>2</v>
      </c>
      <c r="R14" s="3">
        <v>1</v>
      </c>
      <c r="S14" s="3">
        <v>2</v>
      </c>
      <c r="T14" s="3">
        <v>2</v>
      </c>
      <c r="U14" s="2">
        <v>8</v>
      </c>
      <c r="W14" s="21">
        <f t="shared" si="18"/>
        <v>-1</v>
      </c>
      <c r="X14" s="14">
        <f t="shared" si="19"/>
        <v>3</v>
      </c>
      <c r="Y14" s="14">
        <f t="shared" si="19"/>
        <v>3</v>
      </c>
      <c r="Z14" s="14">
        <f t="shared" si="19"/>
        <v>4</v>
      </c>
      <c r="AA14" s="14">
        <f t="shared" si="19"/>
        <v>3</v>
      </c>
      <c r="AB14" s="14">
        <f t="shared" si="19"/>
        <v>3</v>
      </c>
      <c r="AC14" s="14">
        <f t="shared" si="19"/>
        <v>3</v>
      </c>
      <c r="AD14" s="15">
        <f t="shared" si="20"/>
        <v>19</v>
      </c>
      <c r="AE14" s="12"/>
      <c r="AF14" s="21">
        <f t="shared" ref="AF14:AF58" si="36">IF(W14=-2, D$62, IF(W14 = -1, D$63, IF(W14 = 0, D$64, IF(W14=1, D$65, IF(W14 = 2, D$66)))))</f>
        <v>0.4</v>
      </c>
      <c r="AG14" s="6">
        <f t="shared" si="4"/>
        <v>1.2000000000000002</v>
      </c>
      <c r="AH14" s="6">
        <f t="shared" si="5"/>
        <v>1.2000000000000002</v>
      </c>
      <c r="AI14" s="7">
        <f t="shared" si="6"/>
        <v>2.4000000000000004</v>
      </c>
      <c r="AJ14" s="6">
        <f t="shared" si="7"/>
        <v>1.6</v>
      </c>
      <c r="AK14" s="6">
        <f t="shared" si="8"/>
        <v>1.2000000000000002</v>
      </c>
      <c r="AL14" s="7">
        <f t="shared" si="9"/>
        <v>2.8000000000000003</v>
      </c>
      <c r="AM14" s="6">
        <f t="shared" si="10"/>
        <v>1.2000000000000002</v>
      </c>
      <c r="AN14" s="6">
        <f t="shared" si="11"/>
        <v>1.2000000000000002</v>
      </c>
      <c r="AO14" s="7">
        <f t="shared" si="12"/>
        <v>2.4000000000000004</v>
      </c>
      <c r="AP14" s="7">
        <f t="shared" si="13"/>
        <v>7.6000000000000014</v>
      </c>
      <c r="AQ14" s="2"/>
      <c r="AR14" s="21">
        <f t="shared" si="21"/>
        <v>-1</v>
      </c>
      <c r="AS14" s="17">
        <f t="shared" si="22"/>
        <v>3</v>
      </c>
      <c r="AT14" s="17">
        <f t="shared" si="23"/>
        <v>2</v>
      </c>
      <c r="AU14" s="17">
        <f t="shared" si="24"/>
        <v>4</v>
      </c>
      <c r="AV14" s="17">
        <f t="shared" si="25"/>
        <v>3</v>
      </c>
      <c r="AW14" s="17">
        <f t="shared" si="26"/>
        <v>4</v>
      </c>
      <c r="AX14" s="17">
        <f t="shared" si="27"/>
        <v>4</v>
      </c>
      <c r="AY14" s="18">
        <f t="shared" si="28"/>
        <v>20</v>
      </c>
      <c r="BA14" s="21">
        <f t="shared" si="35"/>
        <v>0.4</v>
      </c>
      <c r="BB14" s="23">
        <f t="shared" si="29"/>
        <v>1.2000000000000002</v>
      </c>
      <c r="BC14" s="23">
        <f t="shared" si="30"/>
        <v>0.8</v>
      </c>
      <c r="BD14" s="19">
        <f t="shared" si="14"/>
        <v>2</v>
      </c>
      <c r="BE14" s="23">
        <f t="shared" si="31"/>
        <v>1.6</v>
      </c>
      <c r="BF14" s="23">
        <f t="shared" si="32"/>
        <v>1.2000000000000002</v>
      </c>
      <c r="BG14" s="19">
        <f t="shared" si="15"/>
        <v>2.8000000000000003</v>
      </c>
      <c r="BH14" s="23">
        <f t="shared" si="33"/>
        <v>1.6</v>
      </c>
      <c r="BI14" s="23">
        <f t="shared" si="34"/>
        <v>1.6</v>
      </c>
      <c r="BJ14" s="19">
        <f t="shared" si="16"/>
        <v>3.2</v>
      </c>
      <c r="BK14" s="19">
        <f t="shared" si="17"/>
        <v>8</v>
      </c>
    </row>
    <row r="15" spans="1:63" x14ac:dyDescent="0.15">
      <c r="A15" s="3">
        <v>12</v>
      </c>
      <c r="D15" s="3" t="s">
        <v>26</v>
      </c>
      <c r="E15" s="3">
        <v>-2</v>
      </c>
      <c r="F15" s="3">
        <v>0</v>
      </c>
      <c r="G15" s="3">
        <v>1</v>
      </c>
      <c r="H15" s="3">
        <v>2</v>
      </c>
      <c r="I15" s="3">
        <v>1</v>
      </c>
      <c r="J15" s="3">
        <v>1</v>
      </c>
      <c r="K15" s="3">
        <v>1</v>
      </c>
      <c r="L15" s="2">
        <v>6</v>
      </c>
      <c r="N15" s="3">
        <v>-2</v>
      </c>
      <c r="O15" s="3">
        <v>0</v>
      </c>
      <c r="P15" s="3">
        <v>1</v>
      </c>
      <c r="Q15" s="3">
        <v>2</v>
      </c>
      <c r="R15" s="3">
        <v>1</v>
      </c>
      <c r="S15" s="3">
        <v>2</v>
      </c>
      <c r="T15" s="3">
        <v>2</v>
      </c>
      <c r="U15" s="2">
        <v>8</v>
      </c>
      <c r="W15" s="21">
        <f t="shared" si="18"/>
        <v>-2</v>
      </c>
      <c r="X15" s="14">
        <f t="shared" si="19"/>
        <v>2</v>
      </c>
      <c r="Y15" s="14">
        <f t="shared" si="19"/>
        <v>3</v>
      </c>
      <c r="Z15" s="14">
        <f t="shared" si="19"/>
        <v>4</v>
      </c>
      <c r="AA15" s="14">
        <f t="shared" si="19"/>
        <v>3</v>
      </c>
      <c r="AB15" s="14">
        <f t="shared" si="19"/>
        <v>3</v>
      </c>
      <c r="AC15" s="14">
        <f t="shared" si="19"/>
        <v>3</v>
      </c>
      <c r="AD15" s="15">
        <f t="shared" si="20"/>
        <v>18</v>
      </c>
      <c r="AE15" s="12"/>
      <c r="AF15" s="21">
        <f t="shared" si="36"/>
        <v>0.2</v>
      </c>
      <c r="AG15" s="6">
        <f t="shared" si="4"/>
        <v>0.4</v>
      </c>
      <c r="AH15" s="6">
        <f t="shared" si="5"/>
        <v>0.60000000000000009</v>
      </c>
      <c r="AI15" s="7">
        <f t="shared" si="6"/>
        <v>1</v>
      </c>
      <c r="AJ15" s="6">
        <f t="shared" si="7"/>
        <v>0.8</v>
      </c>
      <c r="AK15" s="6">
        <f t="shared" si="8"/>
        <v>0.60000000000000009</v>
      </c>
      <c r="AL15" s="7">
        <f t="shared" si="9"/>
        <v>1.4000000000000001</v>
      </c>
      <c r="AM15" s="6">
        <f t="shared" si="10"/>
        <v>0.60000000000000009</v>
      </c>
      <c r="AN15" s="6">
        <f t="shared" si="11"/>
        <v>0.60000000000000009</v>
      </c>
      <c r="AO15" s="7">
        <f t="shared" si="12"/>
        <v>1.2000000000000002</v>
      </c>
      <c r="AP15" s="7">
        <f t="shared" si="13"/>
        <v>3.6000000000000005</v>
      </c>
      <c r="AQ15" s="2"/>
      <c r="AR15" s="21">
        <f t="shared" si="21"/>
        <v>-2</v>
      </c>
      <c r="AS15" s="17">
        <f t="shared" si="22"/>
        <v>2</v>
      </c>
      <c r="AT15" s="17">
        <f t="shared" si="23"/>
        <v>3</v>
      </c>
      <c r="AU15" s="17">
        <f t="shared" si="24"/>
        <v>4</v>
      </c>
      <c r="AV15" s="17">
        <f t="shared" si="25"/>
        <v>3</v>
      </c>
      <c r="AW15" s="17">
        <f t="shared" si="26"/>
        <v>4</v>
      </c>
      <c r="AX15" s="17">
        <f t="shared" si="27"/>
        <v>4</v>
      </c>
      <c r="AY15" s="18">
        <f t="shared" si="28"/>
        <v>20</v>
      </c>
      <c r="BA15" s="21">
        <f t="shared" si="35"/>
        <v>0.2</v>
      </c>
      <c r="BB15" s="23">
        <f t="shared" si="29"/>
        <v>0.4</v>
      </c>
      <c r="BC15" s="23">
        <f t="shared" si="30"/>
        <v>0.60000000000000009</v>
      </c>
      <c r="BD15" s="19">
        <f t="shared" si="14"/>
        <v>1</v>
      </c>
      <c r="BE15" s="23">
        <f t="shared" si="31"/>
        <v>0.8</v>
      </c>
      <c r="BF15" s="23">
        <f t="shared" si="32"/>
        <v>0.60000000000000009</v>
      </c>
      <c r="BG15" s="19">
        <f t="shared" si="15"/>
        <v>1.4000000000000001</v>
      </c>
      <c r="BH15" s="23">
        <f t="shared" si="33"/>
        <v>0.8</v>
      </c>
      <c r="BI15" s="23">
        <f t="shared" si="34"/>
        <v>0.8</v>
      </c>
      <c r="BJ15" s="19">
        <f t="shared" si="16"/>
        <v>1.6</v>
      </c>
      <c r="BK15" s="19">
        <f t="shared" si="17"/>
        <v>4</v>
      </c>
    </row>
    <row r="16" spans="1:63" x14ac:dyDescent="0.15">
      <c r="A16" s="3">
        <v>13</v>
      </c>
      <c r="D16" s="3" t="s">
        <v>27</v>
      </c>
      <c r="E16" s="3">
        <v>0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1</v>
      </c>
      <c r="L16" s="2">
        <v>2</v>
      </c>
      <c r="N16" s="3">
        <v>-1</v>
      </c>
      <c r="O16" s="3">
        <v>0</v>
      </c>
      <c r="P16" s="3">
        <v>-1</v>
      </c>
      <c r="Q16" s="3">
        <v>2</v>
      </c>
      <c r="R16" s="3">
        <v>1</v>
      </c>
      <c r="S16" s="3">
        <v>0</v>
      </c>
      <c r="T16" s="3">
        <v>1</v>
      </c>
      <c r="U16" s="2">
        <v>3</v>
      </c>
      <c r="W16" s="21">
        <f t="shared" si="18"/>
        <v>0</v>
      </c>
      <c r="X16" s="14">
        <f t="shared" si="19"/>
        <v>2</v>
      </c>
      <c r="Y16" s="14">
        <f t="shared" si="19"/>
        <v>2</v>
      </c>
      <c r="Z16" s="14">
        <f t="shared" si="19"/>
        <v>3</v>
      </c>
      <c r="AA16" s="14">
        <f t="shared" si="19"/>
        <v>2</v>
      </c>
      <c r="AB16" s="14">
        <f t="shared" si="19"/>
        <v>2</v>
      </c>
      <c r="AC16" s="14">
        <f t="shared" si="19"/>
        <v>3</v>
      </c>
      <c r="AD16" s="15">
        <f t="shared" si="20"/>
        <v>14</v>
      </c>
      <c r="AE16" s="12"/>
      <c r="AF16" s="21">
        <f t="shared" si="36"/>
        <v>0.6</v>
      </c>
      <c r="AG16" s="6">
        <f t="shared" si="4"/>
        <v>1.2</v>
      </c>
      <c r="AH16" s="6">
        <f t="shared" si="5"/>
        <v>1.2</v>
      </c>
      <c r="AI16" s="7">
        <f t="shared" si="6"/>
        <v>2.4</v>
      </c>
      <c r="AJ16" s="6">
        <f t="shared" si="7"/>
        <v>1.7999999999999998</v>
      </c>
      <c r="AK16" s="6">
        <f t="shared" si="8"/>
        <v>1.2</v>
      </c>
      <c r="AL16" s="7">
        <f t="shared" si="9"/>
        <v>3</v>
      </c>
      <c r="AM16" s="6">
        <f t="shared" si="10"/>
        <v>1.2</v>
      </c>
      <c r="AN16" s="6">
        <f t="shared" si="11"/>
        <v>1.7999999999999998</v>
      </c>
      <c r="AO16" s="7">
        <f t="shared" si="12"/>
        <v>3</v>
      </c>
      <c r="AP16" s="7">
        <f t="shared" si="13"/>
        <v>8.4</v>
      </c>
      <c r="AQ16" s="2"/>
      <c r="AR16" s="21">
        <f t="shared" si="21"/>
        <v>-1</v>
      </c>
      <c r="AS16" s="17">
        <f t="shared" si="22"/>
        <v>2</v>
      </c>
      <c r="AT16" s="17">
        <f t="shared" si="23"/>
        <v>1</v>
      </c>
      <c r="AU16" s="17">
        <f t="shared" si="24"/>
        <v>4</v>
      </c>
      <c r="AV16" s="17">
        <f t="shared" si="25"/>
        <v>3</v>
      </c>
      <c r="AW16" s="17">
        <f t="shared" si="26"/>
        <v>2</v>
      </c>
      <c r="AX16" s="17">
        <f t="shared" si="27"/>
        <v>3</v>
      </c>
      <c r="AY16" s="18">
        <f t="shared" si="28"/>
        <v>15</v>
      </c>
      <c r="BA16" s="21">
        <f t="shared" si="35"/>
        <v>0.4</v>
      </c>
      <c r="BB16" s="23">
        <f t="shared" si="29"/>
        <v>0.8</v>
      </c>
      <c r="BC16" s="23">
        <f t="shared" si="30"/>
        <v>0.4</v>
      </c>
      <c r="BD16" s="19">
        <f t="shared" si="14"/>
        <v>1.2000000000000002</v>
      </c>
      <c r="BE16" s="23">
        <f t="shared" si="31"/>
        <v>1.6</v>
      </c>
      <c r="BF16" s="23">
        <f t="shared" si="32"/>
        <v>1.2000000000000002</v>
      </c>
      <c r="BG16" s="19">
        <f t="shared" si="15"/>
        <v>2.8000000000000003</v>
      </c>
      <c r="BH16" s="23">
        <f t="shared" si="33"/>
        <v>0.8</v>
      </c>
      <c r="BI16" s="23">
        <f t="shared" si="34"/>
        <v>1.2000000000000002</v>
      </c>
      <c r="BJ16" s="19">
        <f t="shared" si="16"/>
        <v>2</v>
      </c>
      <c r="BK16" s="19">
        <f t="shared" si="17"/>
        <v>6</v>
      </c>
    </row>
    <row r="17" spans="1:63" x14ac:dyDescent="0.15">
      <c r="A17" s="3">
        <v>14</v>
      </c>
      <c r="D17" s="3" t="s">
        <v>28</v>
      </c>
      <c r="E17" s="3">
        <v>-2</v>
      </c>
      <c r="F17" s="3">
        <v>1</v>
      </c>
      <c r="G17" s="3">
        <v>1</v>
      </c>
      <c r="H17" s="3">
        <v>2</v>
      </c>
      <c r="I17" s="3">
        <v>1</v>
      </c>
      <c r="J17" s="3">
        <v>1</v>
      </c>
      <c r="K17" s="3">
        <v>1</v>
      </c>
      <c r="L17" s="2">
        <v>7</v>
      </c>
      <c r="N17" s="3">
        <v>-1</v>
      </c>
      <c r="O17" s="3">
        <v>1</v>
      </c>
      <c r="P17" s="3">
        <v>1</v>
      </c>
      <c r="Q17" s="3">
        <v>1</v>
      </c>
      <c r="R17" s="3">
        <v>1</v>
      </c>
      <c r="S17" s="3">
        <v>1</v>
      </c>
      <c r="T17" s="3">
        <v>0</v>
      </c>
      <c r="U17" s="2">
        <v>5</v>
      </c>
      <c r="W17" s="21">
        <f t="shared" si="18"/>
        <v>-2</v>
      </c>
      <c r="X17" s="14">
        <f t="shared" si="19"/>
        <v>3</v>
      </c>
      <c r="Y17" s="14">
        <f t="shared" si="19"/>
        <v>3</v>
      </c>
      <c r="Z17" s="14">
        <f t="shared" si="19"/>
        <v>4</v>
      </c>
      <c r="AA17" s="14">
        <f t="shared" si="19"/>
        <v>3</v>
      </c>
      <c r="AB17" s="14">
        <f t="shared" si="19"/>
        <v>3</v>
      </c>
      <c r="AC17" s="14">
        <f t="shared" si="19"/>
        <v>3</v>
      </c>
      <c r="AD17" s="15">
        <f t="shared" si="20"/>
        <v>19</v>
      </c>
      <c r="AE17" s="12"/>
      <c r="AF17" s="21">
        <f t="shared" si="36"/>
        <v>0.2</v>
      </c>
      <c r="AG17" s="6">
        <f t="shared" si="4"/>
        <v>0.60000000000000009</v>
      </c>
      <c r="AH17" s="6">
        <f t="shared" si="5"/>
        <v>0.60000000000000009</v>
      </c>
      <c r="AI17" s="7">
        <f t="shared" si="6"/>
        <v>1.2000000000000002</v>
      </c>
      <c r="AJ17" s="6">
        <f t="shared" si="7"/>
        <v>0.8</v>
      </c>
      <c r="AK17" s="6">
        <f t="shared" si="8"/>
        <v>0.60000000000000009</v>
      </c>
      <c r="AL17" s="7">
        <f t="shared" si="9"/>
        <v>1.4000000000000001</v>
      </c>
      <c r="AM17" s="6">
        <f t="shared" si="10"/>
        <v>0.60000000000000009</v>
      </c>
      <c r="AN17" s="6">
        <f t="shared" si="11"/>
        <v>0.60000000000000009</v>
      </c>
      <c r="AO17" s="7">
        <f t="shared" si="12"/>
        <v>1.2000000000000002</v>
      </c>
      <c r="AP17" s="7">
        <f t="shared" si="13"/>
        <v>3.8000000000000007</v>
      </c>
      <c r="AQ17" s="2"/>
      <c r="AR17" s="21">
        <f t="shared" si="21"/>
        <v>-1</v>
      </c>
      <c r="AS17" s="17">
        <f t="shared" si="22"/>
        <v>3</v>
      </c>
      <c r="AT17" s="17">
        <f t="shared" si="23"/>
        <v>3</v>
      </c>
      <c r="AU17" s="17">
        <f t="shared" si="24"/>
        <v>3</v>
      </c>
      <c r="AV17" s="17">
        <f t="shared" si="25"/>
        <v>3</v>
      </c>
      <c r="AW17" s="17">
        <f t="shared" si="26"/>
        <v>3</v>
      </c>
      <c r="AX17" s="17">
        <f t="shared" si="27"/>
        <v>2</v>
      </c>
      <c r="AY17" s="18">
        <f t="shared" si="28"/>
        <v>17</v>
      </c>
      <c r="BA17" s="21">
        <f t="shared" si="35"/>
        <v>0.4</v>
      </c>
      <c r="BB17" s="23">
        <f t="shared" si="29"/>
        <v>1.2000000000000002</v>
      </c>
      <c r="BC17" s="23">
        <f t="shared" si="30"/>
        <v>1.2000000000000002</v>
      </c>
      <c r="BD17" s="19">
        <f t="shared" si="14"/>
        <v>2.4000000000000004</v>
      </c>
      <c r="BE17" s="23">
        <f t="shared" si="31"/>
        <v>1.2000000000000002</v>
      </c>
      <c r="BF17" s="23">
        <f t="shared" si="32"/>
        <v>1.2000000000000002</v>
      </c>
      <c r="BG17" s="19">
        <f t="shared" si="15"/>
        <v>2.4000000000000004</v>
      </c>
      <c r="BH17" s="23">
        <f t="shared" si="33"/>
        <v>1.2000000000000002</v>
      </c>
      <c r="BI17" s="23">
        <f t="shared" si="34"/>
        <v>0.8</v>
      </c>
      <c r="BJ17" s="19">
        <f t="shared" si="16"/>
        <v>2</v>
      </c>
      <c r="BK17" s="19">
        <f t="shared" si="17"/>
        <v>6.8000000000000007</v>
      </c>
    </row>
    <row r="18" spans="1:63" x14ac:dyDescent="0.15">
      <c r="W18" s="21"/>
      <c r="X18" s="14"/>
      <c r="Y18" s="14"/>
      <c r="Z18" s="14"/>
      <c r="AA18" s="14"/>
      <c r="AB18" s="14"/>
      <c r="AC18" s="14"/>
      <c r="AD18" s="21">
        <f>SUM(AD10:AD17)</f>
        <v>145</v>
      </c>
      <c r="AE18" s="12"/>
      <c r="AF18" s="21"/>
      <c r="AG18" s="6"/>
      <c r="AH18" s="6"/>
      <c r="AI18" s="21">
        <f>SUM(AI10:AI17)</f>
        <v>23.2</v>
      </c>
      <c r="AJ18" s="6"/>
      <c r="AK18" s="6"/>
      <c r="AL18" s="21">
        <f>SUM(AL10:AL17)</f>
        <v>25.2</v>
      </c>
      <c r="AM18" s="6"/>
      <c r="AN18" s="6"/>
      <c r="AO18" s="21">
        <f>SUM(AO10:AO17)</f>
        <v>21.4</v>
      </c>
      <c r="AP18" s="21">
        <f t="shared" si="13"/>
        <v>69.8</v>
      </c>
      <c r="AQ18" s="2"/>
      <c r="AR18" s="21"/>
      <c r="AS18" s="17"/>
      <c r="AT18" s="17"/>
      <c r="AU18" s="17"/>
      <c r="AV18" s="17"/>
      <c r="AW18" s="17"/>
      <c r="AX18" s="17"/>
      <c r="AY18" s="21">
        <f>SUM(AY10:AY17)</f>
        <v>147</v>
      </c>
      <c r="BA18" s="21"/>
      <c r="BB18" s="23"/>
      <c r="BC18" s="23"/>
      <c r="BD18" s="21">
        <f>SUM(BD10:BD17)</f>
        <v>24.200000000000003</v>
      </c>
      <c r="BE18" s="23"/>
      <c r="BF18" s="23"/>
      <c r="BG18" s="21">
        <f>SUM(BG10:BG17)</f>
        <v>26.4</v>
      </c>
      <c r="BH18" s="23"/>
      <c r="BI18" s="23"/>
      <c r="BJ18" s="21">
        <f>SUM(BJ10:BJ17)</f>
        <v>23.8</v>
      </c>
      <c r="BK18" s="21">
        <f>SUM(BD18+BG18+BJ18)</f>
        <v>74.400000000000006</v>
      </c>
    </row>
    <row r="19" spans="1:63" x14ac:dyDescent="0.15">
      <c r="A19" s="24">
        <v>15</v>
      </c>
      <c r="B19" s="3" t="s">
        <v>29</v>
      </c>
      <c r="D19" s="3" t="s">
        <v>30</v>
      </c>
      <c r="E19" s="3">
        <v>0</v>
      </c>
      <c r="F19" s="3">
        <v>2</v>
      </c>
      <c r="G19" s="3">
        <v>2</v>
      </c>
      <c r="H19" s="3">
        <v>1</v>
      </c>
      <c r="I19" s="3">
        <v>1</v>
      </c>
      <c r="J19" s="3">
        <v>0</v>
      </c>
      <c r="K19" s="3">
        <v>1</v>
      </c>
      <c r="L19" s="2">
        <v>7</v>
      </c>
      <c r="N19" s="3">
        <v>1</v>
      </c>
      <c r="O19" s="3">
        <v>2</v>
      </c>
      <c r="P19" s="3">
        <v>2</v>
      </c>
      <c r="Q19" s="3">
        <v>1</v>
      </c>
      <c r="R19" s="3">
        <v>1</v>
      </c>
      <c r="S19" s="3">
        <v>1</v>
      </c>
      <c r="T19" s="3">
        <v>2</v>
      </c>
      <c r="U19" s="2">
        <v>9</v>
      </c>
      <c r="W19" s="21">
        <f t="shared" si="18"/>
        <v>0</v>
      </c>
      <c r="X19" s="14">
        <f t="shared" si="19"/>
        <v>4</v>
      </c>
      <c r="Y19" s="14">
        <f t="shared" si="19"/>
        <v>4</v>
      </c>
      <c r="Z19" s="14">
        <f t="shared" si="19"/>
        <v>3</v>
      </c>
      <c r="AA19" s="14">
        <f t="shared" si="19"/>
        <v>3</v>
      </c>
      <c r="AB19" s="14">
        <f t="shared" si="19"/>
        <v>2</v>
      </c>
      <c r="AC19" s="14">
        <f t="shared" si="19"/>
        <v>3</v>
      </c>
      <c r="AD19" s="15">
        <f t="shared" si="20"/>
        <v>19</v>
      </c>
      <c r="AE19" s="12"/>
      <c r="AF19" s="21">
        <f t="shared" si="36"/>
        <v>0.6</v>
      </c>
      <c r="AG19" s="6">
        <f t="shared" si="4"/>
        <v>2.4</v>
      </c>
      <c r="AH19" s="6">
        <f t="shared" si="5"/>
        <v>2.4</v>
      </c>
      <c r="AI19" s="7">
        <f t="shared" si="6"/>
        <v>4.8</v>
      </c>
      <c r="AJ19" s="6">
        <f t="shared" si="7"/>
        <v>1.7999999999999998</v>
      </c>
      <c r="AK19" s="6">
        <f t="shared" si="8"/>
        <v>1.7999999999999998</v>
      </c>
      <c r="AL19" s="7">
        <f t="shared" si="9"/>
        <v>3.5999999999999996</v>
      </c>
      <c r="AM19" s="6">
        <f t="shared" si="10"/>
        <v>1.2</v>
      </c>
      <c r="AN19" s="6">
        <f t="shared" si="11"/>
        <v>1.7999999999999998</v>
      </c>
      <c r="AO19" s="7">
        <f t="shared" si="12"/>
        <v>3</v>
      </c>
      <c r="AP19" s="7">
        <f t="shared" si="13"/>
        <v>11.399999999999999</v>
      </c>
      <c r="AQ19" s="2"/>
      <c r="AR19" s="21">
        <f t="shared" si="21"/>
        <v>1</v>
      </c>
      <c r="AS19" s="17">
        <f t="shared" si="22"/>
        <v>4</v>
      </c>
      <c r="AT19" s="17">
        <f t="shared" si="23"/>
        <v>4</v>
      </c>
      <c r="AU19" s="17">
        <f t="shared" si="24"/>
        <v>3</v>
      </c>
      <c r="AV19" s="17">
        <f t="shared" si="25"/>
        <v>3</v>
      </c>
      <c r="AW19" s="17">
        <f t="shared" si="26"/>
        <v>3</v>
      </c>
      <c r="AX19" s="17">
        <f t="shared" si="27"/>
        <v>4</v>
      </c>
      <c r="AY19" s="18">
        <f t="shared" si="28"/>
        <v>21</v>
      </c>
      <c r="BA19" s="21">
        <f t="shared" si="35"/>
        <v>0.8</v>
      </c>
      <c r="BB19" s="23">
        <f t="shared" si="29"/>
        <v>3.2</v>
      </c>
      <c r="BC19" s="23">
        <f t="shared" si="30"/>
        <v>3.2</v>
      </c>
      <c r="BD19" s="19">
        <f t="shared" si="14"/>
        <v>6.4</v>
      </c>
      <c r="BE19" s="23">
        <f t="shared" si="31"/>
        <v>2.4000000000000004</v>
      </c>
      <c r="BF19" s="23">
        <f t="shared" si="32"/>
        <v>2.4000000000000004</v>
      </c>
      <c r="BG19" s="19">
        <f t="shared" si="15"/>
        <v>4.8000000000000007</v>
      </c>
      <c r="BH19" s="23">
        <f t="shared" si="33"/>
        <v>2.4000000000000004</v>
      </c>
      <c r="BI19" s="23">
        <f t="shared" si="34"/>
        <v>3.2</v>
      </c>
      <c r="BJ19" s="19">
        <f t="shared" si="16"/>
        <v>5.6000000000000005</v>
      </c>
      <c r="BK19" s="19">
        <f t="shared" si="17"/>
        <v>16.8</v>
      </c>
    </row>
    <row r="20" spans="1:63" x14ac:dyDescent="0.15">
      <c r="A20" s="3">
        <v>16</v>
      </c>
      <c r="D20" s="3" t="s">
        <v>31</v>
      </c>
      <c r="E20" s="3">
        <v>1</v>
      </c>
      <c r="F20" s="3">
        <v>1</v>
      </c>
      <c r="G20" s="3">
        <v>2</v>
      </c>
      <c r="H20" s="3">
        <v>2</v>
      </c>
      <c r="I20" s="3">
        <v>1</v>
      </c>
      <c r="J20" s="3">
        <v>1</v>
      </c>
      <c r="K20" s="3">
        <v>1</v>
      </c>
      <c r="L20" s="2">
        <v>8</v>
      </c>
      <c r="N20" s="3">
        <v>1</v>
      </c>
      <c r="O20" s="3">
        <v>1</v>
      </c>
      <c r="P20" s="3">
        <v>2</v>
      </c>
      <c r="Q20" s="3">
        <v>2</v>
      </c>
      <c r="R20" s="3">
        <v>2</v>
      </c>
      <c r="S20" s="3">
        <v>1</v>
      </c>
      <c r="T20" s="3">
        <v>2</v>
      </c>
      <c r="U20" s="2">
        <v>9</v>
      </c>
      <c r="W20" s="21">
        <f t="shared" si="18"/>
        <v>1</v>
      </c>
      <c r="X20" s="14">
        <f t="shared" si="19"/>
        <v>3</v>
      </c>
      <c r="Y20" s="14">
        <f t="shared" si="19"/>
        <v>4</v>
      </c>
      <c r="Z20" s="14">
        <f t="shared" si="19"/>
        <v>4</v>
      </c>
      <c r="AA20" s="14">
        <f t="shared" si="19"/>
        <v>3</v>
      </c>
      <c r="AB20" s="14">
        <f t="shared" si="19"/>
        <v>3</v>
      </c>
      <c r="AC20" s="14">
        <f t="shared" si="19"/>
        <v>3</v>
      </c>
      <c r="AD20" s="15">
        <f>SUM(X20:AC20)</f>
        <v>20</v>
      </c>
      <c r="AE20" s="12"/>
      <c r="AF20" s="21">
        <f t="shared" si="36"/>
        <v>0.8</v>
      </c>
      <c r="AG20" s="6">
        <f t="shared" si="4"/>
        <v>2.4000000000000004</v>
      </c>
      <c r="AH20" s="6">
        <f t="shared" si="5"/>
        <v>3.2</v>
      </c>
      <c r="AI20" s="7">
        <f t="shared" si="6"/>
        <v>5.6000000000000005</v>
      </c>
      <c r="AJ20" s="6">
        <f t="shared" si="7"/>
        <v>3.2</v>
      </c>
      <c r="AK20" s="6">
        <f t="shared" si="8"/>
        <v>2.4000000000000004</v>
      </c>
      <c r="AL20" s="7">
        <f t="shared" si="9"/>
        <v>5.6000000000000005</v>
      </c>
      <c r="AM20" s="6">
        <f t="shared" si="10"/>
        <v>2.4000000000000004</v>
      </c>
      <c r="AN20" s="6">
        <f t="shared" si="11"/>
        <v>2.4000000000000004</v>
      </c>
      <c r="AO20" s="7">
        <f t="shared" si="12"/>
        <v>4.8000000000000007</v>
      </c>
      <c r="AP20" s="7">
        <f t="shared" si="13"/>
        <v>16</v>
      </c>
      <c r="AQ20" s="2"/>
      <c r="AR20" s="21">
        <f t="shared" si="21"/>
        <v>1</v>
      </c>
      <c r="AS20" s="17">
        <f t="shared" si="22"/>
        <v>3</v>
      </c>
      <c r="AT20" s="17">
        <f t="shared" si="23"/>
        <v>4</v>
      </c>
      <c r="AU20" s="17">
        <f t="shared" si="24"/>
        <v>4</v>
      </c>
      <c r="AV20" s="17">
        <f t="shared" si="25"/>
        <v>4</v>
      </c>
      <c r="AW20" s="17">
        <f t="shared" si="26"/>
        <v>3</v>
      </c>
      <c r="AX20" s="17">
        <f t="shared" si="27"/>
        <v>4</v>
      </c>
      <c r="AY20" s="18">
        <f t="shared" si="28"/>
        <v>22</v>
      </c>
      <c r="BA20" s="21">
        <f t="shared" si="35"/>
        <v>0.8</v>
      </c>
      <c r="BB20" s="23">
        <f t="shared" si="29"/>
        <v>2.4000000000000004</v>
      </c>
      <c r="BC20" s="23">
        <f t="shared" si="30"/>
        <v>3.2</v>
      </c>
      <c r="BD20" s="19">
        <f t="shared" si="14"/>
        <v>5.6000000000000005</v>
      </c>
      <c r="BE20" s="23">
        <f t="shared" si="31"/>
        <v>3.2</v>
      </c>
      <c r="BF20" s="23">
        <f t="shared" si="32"/>
        <v>3.2</v>
      </c>
      <c r="BG20" s="19">
        <f t="shared" si="15"/>
        <v>6.4</v>
      </c>
      <c r="BH20" s="23">
        <f t="shared" si="33"/>
        <v>2.4000000000000004</v>
      </c>
      <c r="BI20" s="23">
        <f t="shared" si="34"/>
        <v>3.2</v>
      </c>
      <c r="BJ20" s="19">
        <f t="shared" si="16"/>
        <v>5.6000000000000005</v>
      </c>
      <c r="BK20" s="19">
        <f t="shared" si="17"/>
        <v>17.600000000000001</v>
      </c>
    </row>
    <row r="21" spans="1:63" x14ac:dyDescent="0.15">
      <c r="A21" s="3">
        <v>17</v>
      </c>
      <c r="D21" s="3" t="s">
        <v>32</v>
      </c>
      <c r="E21" s="3">
        <v>0</v>
      </c>
      <c r="N21" s="3">
        <v>-2</v>
      </c>
      <c r="O21" s="3">
        <v>0</v>
      </c>
      <c r="P21" s="3">
        <v>2</v>
      </c>
      <c r="Q21" s="3">
        <v>1</v>
      </c>
      <c r="R21" s="3">
        <v>2</v>
      </c>
      <c r="S21" s="3">
        <v>2</v>
      </c>
      <c r="T21" s="3">
        <v>2</v>
      </c>
      <c r="U21" s="2">
        <v>9</v>
      </c>
      <c r="W21" s="21">
        <f t="shared" si="18"/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5">
        <f>SUM(X21:AC21)</f>
        <v>0</v>
      </c>
      <c r="AE21" s="12"/>
      <c r="AF21" s="21">
        <f t="shared" si="36"/>
        <v>0.6</v>
      </c>
      <c r="AG21" s="6">
        <f t="shared" si="4"/>
        <v>0</v>
      </c>
      <c r="AH21" s="6">
        <f t="shared" si="5"/>
        <v>0</v>
      </c>
      <c r="AI21" s="7">
        <f t="shared" si="6"/>
        <v>0</v>
      </c>
      <c r="AJ21" s="6">
        <f t="shared" si="7"/>
        <v>0</v>
      </c>
      <c r="AK21" s="6">
        <f t="shared" si="8"/>
        <v>0</v>
      </c>
      <c r="AL21" s="7">
        <f t="shared" si="9"/>
        <v>0</v>
      </c>
      <c r="AM21" s="6">
        <f t="shared" si="10"/>
        <v>0</v>
      </c>
      <c r="AN21" s="6">
        <f t="shared" si="11"/>
        <v>0</v>
      </c>
      <c r="AO21" s="7">
        <f t="shared" si="12"/>
        <v>0</v>
      </c>
      <c r="AP21" s="7">
        <f t="shared" si="13"/>
        <v>0</v>
      </c>
      <c r="AQ21" s="2"/>
      <c r="AR21" s="21">
        <f t="shared" si="21"/>
        <v>-2</v>
      </c>
      <c r="AS21" s="17">
        <f t="shared" si="22"/>
        <v>2</v>
      </c>
      <c r="AT21" s="17">
        <f t="shared" si="23"/>
        <v>4</v>
      </c>
      <c r="AU21" s="17">
        <f t="shared" si="24"/>
        <v>3</v>
      </c>
      <c r="AV21" s="17">
        <f t="shared" si="25"/>
        <v>4</v>
      </c>
      <c r="AW21" s="17">
        <f t="shared" si="26"/>
        <v>4</v>
      </c>
      <c r="AX21" s="17">
        <f t="shared" si="27"/>
        <v>4</v>
      </c>
      <c r="AY21" s="18">
        <f t="shared" si="28"/>
        <v>21</v>
      </c>
      <c r="BA21" s="21">
        <f t="shared" si="35"/>
        <v>0.2</v>
      </c>
      <c r="BB21" s="23">
        <f t="shared" si="29"/>
        <v>0.4</v>
      </c>
      <c r="BC21" s="23">
        <f t="shared" si="30"/>
        <v>0.8</v>
      </c>
      <c r="BD21" s="19">
        <f t="shared" si="14"/>
        <v>1.2000000000000002</v>
      </c>
      <c r="BE21" s="23">
        <f t="shared" si="31"/>
        <v>0.60000000000000009</v>
      </c>
      <c r="BF21" s="23">
        <f t="shared" si="32"/>
        <v>0.8</v>
      </c>
      <c r="BG21" s="19">
        <f t="shared" si="15"/>
        <v>1.4000000000000001</v>
      </c>
      <c r="BH21" s="23">
        <f t="shared" si="33"/>
        <v>0.8</v>
      </c>
      <c r="BI21" s="23">
        <f t="shared" si="34"/>
        <v>0.8</v>
      </c>
      <c r="BJ21" s="19">
        <f t="shared" si="16"/>
        <v>1.6</v>
      </c>
      <c r="BK21" s="19">
        <f t="shared" si="17"/>
        <v>4.2000000000000011</v>
      </c>
    </row>
    <row r="22" spans="1:63" x14ac:dyDescent="0.15">
      <c r="A22" s="3">
        <v>18</v>
      </c>
      <c r="D22" s="3" t="s">
        <v>33</v>
      </c>
      <c r="E22" s="3">
        <v>0</v>
      </c>
      <c r="N22" s="3">
        <v>-2</v>
      </c>
      <c r="O22" s="3">
        <v>0</v>
      </c>
      <c r="P22" s="3">
        <v>1</v>
      </c>
      <c r="Q22" s="3">
        <v>2</v>
      </c>
      <c r="R22" s="3">
        <v>2</v>
      </c>
      <c r="S22" s="3">
        <v>2</v>
      </c>
      <c r="T22" s="3">
        <v>1</v>
      </c>
      <c r="U22" s="2">
        <v>8</v>
      </c>
      <c r="W22" s="21">
        <f t="shared" si="18"/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5">
        <f>SUM(X22:AC22)</f>
        <v>0</v>
      </c>
      <c r="AE22" s="12"/>
      <c r="AF22" s="21">
        <f t="shared" si="36"/>
        <v>0.6</v>
      </c>
      <c r="AG22" s="6">
        <f t="shared" si="4"/>
        <v>0</v>
      </c>
      <c r="AH22" s="6">
        <f t="shared" si="5"/>
        <v>0</v>
      </c>
      <c r="AI22" s="7">
        <f t="shared" si="6"/>
        <v>0</v>
      </c>
      <c r="AJ22" s="6">
        <f t="shared" si="7"/>
        <v>0</v>
      </c>
      <c r="AK22" s="6">
        <f t="shared" si="8"/>
        <v>0</v>
      </c>
      <c r="AL22" s="7">
        <f t="shared" si="9"/>
        <v>0</v>
      </c>
      <c r="AM22" s="6">
        <f t="shared" si="10"/>
        <v>0</v>
      </c>
      <c r="AN22" s="6">
        <f t="shared" si="11"/>
        <v>0</v>
      </c>
      <c r="AO22" s="7">
        <f t="shared" si="12"/>
        <v>0</v>
      </c>
      <c r="AP22" s="7">
        <f t="shared" si="13"/>
        <v>0</v>
      </c>
      <c r="AQ22" s="2"/>
      <c r="AR22" s="21">
        <f t="shared" si="21"/>
        <v>-2</v>
      </c>
      <c r="AS22" s="17">
        <f t="shared" si="22"/>
        <v>2</v>
      </c>
      <c r="AT22" s="17">
        <f t="shared" si="23"/>
        <v>3</v>
      </c>
      <c r="AU22" s="17">
        <f t="shared" si="24"/>
        <v>4</v>
      </c>
      <c r="AV22" s="17">
        <f t="shared" si="25"/>
        <v>4</v>
      </c>
      <c r="AW22" s="17">
        <f t="shared" si="26"/>
        <v>4</v>
      </c>
      <c r="AX22" s="17">
        <f t="shared" si="27"/>
        <v>3</v>
      </c>
      <c r="AY22" s="18">
        <f t="shared" si="28"/>
        <v>20</v>
      </c>
      <c r="BA22" s="21">
        <f t="shared" si="35"/>
        <v>0.2</v>
      </c>
      <c r="BB22" s="23">
        <f t="shared" si="29"/>
        <v>0.4</v>
      </c>
      <c r="BC22" s="23">
        <f t="shared" si="30"/>
        <v>0.60000000000000009</v>
      </c>
      <c r="BD22" s="19">
        <f t="shared" si="14"/>
        <v>1</v>
      </c>
      <c r="BE22" s="23">
        <f t="shared" si="31"/>
        <v>0.8</v>
      </c>
      <c r="BF22" s="23">
        <f t="shared" si="32"/>
        <v>0.8</v>
      </c>
      <c r="BG22" s="19">
        <f t="shared" si="15"/>
        <v>1.6</v>
      </c>
      <c r="BH22" s="23">
        <f t="shared" si="33"/>
        <v>0.8</v>
      </c>
      <c r="BI22" s="23">
        <f t="shared" si="34"/>
        <v>0.60000000000000009</v>
      </c>
      <c r="BJ22" s="19">
        <f t="shared" si="16"/>
        <v>1.4000000000000001</v>
      </c>
      <c r="BK22" s="19">
        <f t="shared" si="17"/>
        <v>4</v>
      </c>
    </row>
    <row r="23" spans="1:63" x14ac:dyDescent="0.15">
      <c r="A23" s="3">
        <v>19</v>
      </c>
      <c r="D23" s="3" t="s">
        <v>34</v>
      </c>
      <c r="E23" s="3">
        <v>-1</v>
      </c>
      <c r="F23" s="3">
        <v>2</v>
      </c>
      <c r="G23" s="3">
        <v>2</v>
      </c>
      <c r="H23" s="3">
        <v>2</v>
      </c>
      <c r="I23" s="3">
        <v>1</v>
      </c>
      <c r="J23" s="3">
        <v>1</v>
      </c>
      <c r="K23" s="3">
        <v>2</v>
      </c>
      <c r="L23" s="2">
        <v>10</v>
      </c>
      <c r="N23" s="3">
        <v>-1</v>
      </c>
      <c r="O23" s="3">
        <v>2</v>
      </c>
      <c r="P23" s="3">
        <v>2</v>
      </c>
      <c r="Q23" s="3">
        <v>2</v>
      </c>
      <c r="R23" s="3">
        <v>1</v>
      </c>
      <c r="S23" s="3">
        <v>1</v>
      </c>
      <c r="T23" s="3">
        <v>2</v>
      </c>
      <c r="U23" s="2">
        <v>10</v>
      </c>
      <c r="W23" s="21">
        <f t="shared" si="18"/>
        <v>-1</v>
      </c>
      <c r="X23" s="14">
        <f t="shared" si="19"/>
        <v>4</v>
      </c>
      <c r="Y23" s="14">
        <f t="shared" ref="Y23:Y25" si="37">G23+2</f>
        <v>4</v>
      </c>
      <c r="Z23" s="14">
        <f t="shared" ref="Z23:Z25" si="38">H23+2</f>
        <v>4</v>
      </c>
      <c r="AA23" s="14">
        <f t="shared" ref="AA23:AA25" si="39">I23+2</f>
        <v>3</v>
      </c>
      <c r="AB23" s="14">
        <f t="shared" ref="AB23:AB25" si="40">J23+2</f>
        <v>3</v>
      </c>
      <c r="AC23" s="14">
        <f t="shared" ref="AC23:AC25" si="41">K23+2</f>
        <v>4</v>
      </c>
      <c r="AD23" s="15">
        <f t="shared" si="20"/>
        <v>22</v>
      </c>
      <c r="AE23" s="12"/>
      <c r="AF23" s="21">
        <f t="shared" si="36"/>
        <v>0.4</v>
      </c>
      <c r="AG23" s="6">
        <f t="shared" si="4"/>
        <v>1.6</v>
      </c>
      <c r="AH23" s="6">
        <f t="shared" si="5"/>
        <v>1.6</v>
      </c>
      <c r="AI23" s="7">
        <f t="shared" si="6"/>
        <v>3.2</v>
      </c>
      <c r="AJ23" s="6">
        <f t="shared" si="7"/>
        <v>1.6</v>
      </c>
      <c r="AK23" s="6">
        <f t="shared" si="8"/>
        <v>1.2000000000000002</v>
      </c>
      <c r="AL23" s="7">
        <f t="shared" si="9"/>
        <v>2.8000000000000003</v>
      </c>
      <c r="AM23" s="6">
        <f t="shared" si="10"/>
        <v>1.2000000000000002</v>
      </c>
      <c r="AN23" s="6">
        <f t="shared" si="11"/>
        <v>1.6</v>
      </c>
      <c r="AO23" s="7">
        <f t="shared" si="12"/>
        <v>2.8000000000000003</v>
      </c>
      <c r="AP23" s="7">
        <f t="shared" si="13"/>
        <v>8.8000000000000007</v>
      </c>
      <c r="AQ23" s="2"/>
      <c r="AR23" s="21">
        <f t="shared" si="21"/>
        <v>-1</v>
      </c>
      <c r="AS23" s="17">
        <f t="shared" si="22"/>
        <v>4</v>
      </c>
      <c r="AT23" s="17">
        <f t="shared" si="23"/>
        <v>4</v>
      </c>
      <c r="AU23" s="17">
        <f t="shared" si="24"/>
        <v>4</v>
      </c>
      <c r="AV23" s="17">
        <f t="shared" si="25"/>
        <v>3</v>
      </c>
      <c r="AW23" s="17">
        <f t="shared" si="26"/>
        <v>3</v>
      </c>
      <c r="AX23" s="17">
        <f t="shared" si="27"/>
        <v>4</v>
      </c>
      <c r="AY23" s="18">
        <f t="shared" si="28"/>
        <v>22</v>
      </c>
      <c r="BA23" s="21">
        <f t="shared" si="35"/>
        <v>0.4</v>
      </c>
      <c r="BB23" s="23">
        <f t="shared" si="29"/>
        <v>1.6</v>
      </c>
      <c r="BC23" s="23">
        <f t="shared" si="30"/>
        <v>1.6</v>
      </c>
      <c r="BD23" s="19">
        <f t="shared" si="14"/>
        <v>3.2</v>
      </c>
      <c r="BE23" s="23">
        <f t="shared" si="31"/>
        <v>1.6</v>
      </c>
      <c r="BF23" s="23">
        <f t="shared" si="32"/>
        <v>1.2000000000000002</v>
      </c>
      <c r="BG23" s="19">
        <f t="shared" si="15"/>
        <v>2.8000000000000003</v>
      </c>
      <c r="BH23" s="23">
        <f t="shared" si="33"/>
        <v>1.2000000000000002</v>
      </c>
      <c r="BI23" s="23">
        <f t="shared" si="34"/>
        <v>1.6</v>
      </c>
      <c r="BJ23" s="19">
        <f t="shared" si="16"/>
        <v>2.8000000000000003</v>
      </c>
      <c r="BK23" s="19">
        <f t="shared" si="17"/>
        <v>8.8000000000000007</v>
      </c>
    </row>
    <row r="24" spans="1:63" x14ac:dyDescent="0.15">
      <c r="A24" s="3">
        <v>20</v>
      </c>
      <c r="D24" s="3" t="s">
        <v>35</v>
      </c>
      <c r="E24" s="3">
        <v>-2</v>
      </c>
      <c r="F24" s="3">
        <v>1</v>
      </c>
      <c r="G24" s="3">
        <v>1</v>
      </c>
      <c r="H24" s="3">
        <v>2</v>
      </c>
      <c r="I24" s="3">
        <v>1</v>
      </c>
      <c r="J24" s="3">
        <v>1</v>
      </c>
      <c r="K24" s="3">
        <v>1</v>
      </c>
      <c r="L24" s="2">
        <v>7</v>
      </c>
      <c r="N24" s="3">
        <v>-2</v>
      </c>
      <c r="O24" s="3">
        <v>1</v>
      </c>
      <c r="P24" s="3">
        <v>2</v>
      </c>
      <c r="Q24" s="3">
        <v>2</v>
      </c>
      <c r="R24" s="3">
        <v>1</v>
      </c>
      <c r="S24" s="3">
        <v>1</v>
      </c>
      <c r="T24" s="3">
        <v>2</v>
      </c>
      <c r="U24" s="2">
        <v>9</v>
      </c>
      <c r="W24" s="21">
        <f t="shared" si="18"/>
        <v>-2</v>
      </c>
      <c r="X24" s="14">
        <f t="shared" si="19"/>
        <v>3</v>
      </c>
      <c r="Y24" s="14">
        <f t="shared" si="37"/>
        <v>3</v>
      </c>
      <c r="Z24" s="14">
        <f t="shared" si="38"/>
        <v>4</v>
      </c>
      <c r="AA24" s="14">
        <f t="shared" si="39"/>
        <v>3</v>
      </c>
      <c r="AB24" s="14">
        <f t="shared" si="40"/>
        <v>3</v>
      </c>
      <c r="AC24" s="14">
        <f t="shared" si="41"/>
        <v>3</v>
      </c>
      <c r="AD24" s="15">
        <f t="shared" si="20"/>
        <v>19</v>
      </c>
      <c r="AE24" s="12"/>
      <c r="AF24" s="21">
        <f t="shared" si="36"/>
        <v>0.2</v>
      </c>
      <c r="AG24" s="6">
        <f t="shared" si="4"/>
        <v>0.60000000000000009</v>
      </c>
      <c r="AH24" s="6">
        <f t="shared" si="5"/>
        <v>0.60000000000000009</v>
      </c>
      <c r="AI24" s="7">
        <f t="shared" si="6"/>
        <v>1.2000000000000002</v>
      </c>
      <c r="AJ24" s="6">
        <f t="shared" si="7"/>
        <v>0.8</v>
      </c>
      <c r="AK24" s="6">
        <f t="shared" si="8"/>
        <v>0.60000000000000009</v>
      </c>
      <c r="AL24" s="7">
        <f t="shared" si="9"/>
        <v>1.4000000000000001</v>
      </c>
      <c r="AM24" s="6">
        <f t="shared" si="10"/>
        <v>0.60000000000000009</v>
      </c>
      <c r="AN24" s="6">
        <f t="shared" si="11"/>
        <v>0.60000000000000009</v>
      </c>
      <c r="AO24" s="7">
        <f t="shared" si="12"/>
        <v>1.2000000000000002</v>
      </c>
      <c r="AP24" s="7">
        <f t="shared" si="13"/>
        <v>3.8000000000000007</v>
      </c>
      <c r="AQ24" s="2"/>
      <c r="AR24" s="21">
        <f t="shared" si="21"/>
        <v>-2</v>
      </c>
      <c r="AS24" s="17">
        <f t="shared" si="22"/>
        <v>3</v>
      </c>
      <c r="AT24" s="17">
        <f t="shared" si="23"/>
        <v>4</v>
      </c>
      <c r="AU24" s="17">
        <f t="shared" si="24"/>
        <v>4</v>
      </c>
      <c r="AV24" s="17">
        <f t="shared" si="25"/>
        <v>3</v>
      </c>
      <c r="AW24" s="17">
        <f t="shared" si="26"/>
        <v>3</v>
      </c>
      <c r="AX24" s="17">
        <f t="shared" si="27"/>
        <v>4</v>
      </c>
      <c r="AY24" s="18">
        <f t="shared" si="28"/>
        <v>21</v>
      </c>
      <c r="BA24" s="21">
        <f t="shared" si="35"/>
        <v>0.2</v>
      </c>
      <c r="BB24" s="23">
        <f t="shared" si="29"/>
        <v>0.60000000000000009</v>
      </c>
      <c r="BC24" s="23">
        <f t="shared" si="30"/>
        <v>0.8</v>
      </c>
      <c r="BD24" s="19">
        <f t="shared" si="14"/>
        <v>1.4000000000000001</v>
      </c>
      <c r="BE24" s="23">
        <f t="shared" si="31"/>
        <v>0.8</v>
      </c>
      <c r="BF24" s="23">
        <f t="shared" si="32"/>
        <v>0.60000000000000009</v>
      </c>
      <c r="BG24" s="19">
        <f t="shared" si="15"/>
        <v>1.4000000000000001</v>
      </c>
      <c r="BH24" s="23">
        <f t="shared" si="33"/>
        <v>0.60000000000000009</v>
      </c>
      <c r="BI24" s="23">
        <f t="shared" si="34"/>
        <v>0.8</v>
      </c>
      <c r="BJ24" s="19">
        <f t="shared" si="16"/>
        <v>1.4000000000000001</v>
      </c>
      <c r="BK24" s="19">
        <f t="shared" si="17"/>
        <v>4.2</v>
      </c>
    </row>
    <row r="25" spans="1:63" x14ac:dyDescent="0.15">
      <c r="A25" s="3">
        <v>21</v>
      </c>
      <c r="D25" s="3" t="s">
        <v>36</v>
      </c>
      <c r="E25" s="3">
        <v>0</v>
      </c>
      <c r="F25" s="3">
        <v>1</v>
      </c>
      <c r="G25" s="3">
        <v>1</v>
      </c>
      <c r="H25" s="3">
        <v>1</v>
      </c>
      <c r="I25" s="3">
        <v>1</v>
      </c>
      <c r="J25" s="3">
        <v>2</v>
      </c>
      <c r="K25" s="3">
        <v>2</v>
      </c>
      <c r="L25" s="2">
        <v>8</v>
      </c>
      <c r="N25" s="3">
        <v>1</v>
      </c>
      <c r="O25" s="3">
        <v>0</v>
      </c>
      <c r="P25" s="3">
        <v>1</v>
      </c>
      <c r="Q25" s="3">
        <v>2</v>
      </c>
      <c r="R25" s="3">
        <v>1</v>
      </c>
      <c r="S25" s="3">
        <v>2</v>
      </c>
      <c r="T25" s="3">
        <v>2</v>
      </c>
      <c r="U25" s="2">
        <v>8</v>
      </c>
      <c r="W25" s="21">
        <f t="shared" si="18"/>
        <v>0</v>
      </c>
      <c r="X25" s="14">
        <f t="shared" si="19"/>
        <v>3</v>
      </c>
      <c r="Y25" s="14">
        <f t="shared" si="37"/>
        <v>3</v>
      </c>
      <c r="Z25" s="14">
        <f t="shared" si="38"/>
        <v>3</v>
      </c>
      <c r="AA25" s="14">
        <f t="shared" si="39"/>
        <v>3</v>
      </c>
      <c r="AB25" s="14">
        <f t="shared" si="40"/>
        <v>4</v>
      </c>
      <c r="AC25" s="14">
        <f t="shared" si="41"/>
        <v>4</v>
      </c>
      <c r="AD25" s="15">
        <f t="shared" si="20"/>
        <v>20</v>
      </c>
      <c r="AE25" s="12"/>
      <c r="AF25" s="21">
        <f t="shared" si="36"/>
        <v>0.6</v>
      </c>
      <c r="AG25" s="6">
        <f t="shared" si="4"/>
        <v>1.7999999999999998</v>
      </c>
      <c r="AH25" s="6">
        <f t="shared" si="5"/>
        <v>1.7999999999999998</v>
      </c>
      <c r="AI25" s="7">
        <f t="shared" si="6"/>
        <v>3.5999999999999996</v>
      </c>
      <c r="AJ25" s="6">
        <f t="shared" si="7"/>
        <v>1.7999999999999998</v>
      </c>
      <c r="AK25" s="6">
        <f t="shared" si="8"/>
        <v>1.7999999999999998</v>
      </c>
      <c r="AL25" s="7">
        <f t="shared" si="9"/>
        <v>3.5999999999999996</v>
      </c>
      <c r="AM25" s="6">
        <f t="shared" si="10"/>
        <v>2.4</v>
      </c>
      <c r="AN25" s="6">
        <f t="shared" si="11"/>
        <v>2.4</v>
      </c>
      <c r="AO25" s="7">
        <f t="shared" si="12"/>
        <v>4.8</v>
      </c>
      <c r="AP25" s="7">
        <f t="shared" si="13"/>
        <v>12</v>
      </c>
      <c r="AQ25" s="2"/>
      <c r="AR25" s="21">
        <f t="shared" si="21"/>
        <v>1</v>
      </c>
      <c r="AS25" s="17">
        <f t="shared" si="22"/>
        <v>2</v>
      </c>
      <c r="AT25" s="17">
        <f t="shared" si="23"/>
        <v>3</v>
      </c>
      <c r="AU25" s="17">
        <f t="shared" si="24"/>
        <v>4</v>
      </c>
      <c r="AV25" s="17">
        <f t="shared" si="25"/>
        <v>3</v>
      </c>
      <c r="AW25" s="17">
        <f t="shared" si="26"/>
        <v>4</v>
      </c>
      <c r="AX25" s="17">
        <f t="shared" si="27"/>
        <v>4</v>
      </c>
      <c r="AY25" s="18">
        <f t="shared" si="28"/>
        <v>20</v>
      </c>
      <c r="BA25" s="21">
        <f t="shared" si="35"/>
        <v>0.8</v>
      </c>
      <c r="BB25" s="23">
        <f t="shared" si="29"/>
        <v>1.6</v>
      </c>
      <c r="BC25" s="23">
        <f t="shared" si="30"/>
        <v>2.4000000000000004</v>
      </c>
      <c r="BD25" s="19">
        <f t="shared" si="14"/>
        <v>4</v>
      </c>
      <c r="BE25" s="23">
        <f t="shared" si="31"/>
        <v>3.2</v>
      </c>
      <c r="BF25" s="23">
        <f t="shared" si="32"/>
        <v>2.4000000000000004</v>
      </c>
      <c r="BG25" s="19">
        <f t="shared" si="15"/>
        <v>5.6000000000000005</v>
      </c>
      <c r="BH25" s="23">
        <f t="shared" si="33"/>
        <v>3.2</v>
      </c>
      <c r="BI25" s="23">
        <f t="shared" si="34"/>
        <v>3.2</v>
      </c>
      <c r="BJ25" s="19">
        <f t="shared" si="16"/>
        <v>6.4</v>
      </c>
      <c r="BK25" s="19">
        <f t="shared" si="17"/>
        <v>16</v>
      </c>
    </row>
    <row r="26" spans="1:63" x14ac:dyDescent="0.15">
      <c r="W26" s="21"/>
      <c r="X26" s="14"/>
      <c r="Y26" s="14"/>
      <c r="Z26" s="14"/>
      <c r="AA26" s="14"/>
      <c r="AB26" s="14"/>
      <c r="AC26" s="14"/>
      <c r="AD26" s="21">
        <f>SUM(AD19:AD25)</f>
        <v>100</v>
      </c>
      <c r="AE26" s="12"/>
      <c r="AF26" s="21"/>
      <c r="AG26" s="6"/>
      <c r="AH26" s="6"/>
      <c r="AI26" s="21">
        <f>SUM(AI19:AI25)</f>
        <v>18.399999999999999</v>
      </c>
      <c r="AJ26" s="6"/>
      <c r="AK26" s="6"/>
      <c r="AL26" s="21">
        <f>SUM(AL19:AL25)</f>
        <v>17</v>
      </c>
      <c r="AM26" s="6"/>
      <c r="AN26" s="6"/>
      <c r="AO26" s="21">
        <f>SUM(AO19:AO25)</f>
        <v>16.600000000000001</v>
      </c>
      <c r="AP26" s="21">
        <f>SUM(AI26+AL26+AO26)</f>
        <v>52</v>
      </c>
      <c r="AQ26" s="2"/>
      <c r="AR26" s="21"/>
      <c r="AS26" s="17"/>
      <c r="AT26" s="17"/>
      <c r="AU26" s="17"/>
      <c r="AV26" s="17"/>
      <c r="AW26" s="17"/>
      <c r="AX26" s="17"/>
      <c r="AY26" s="21">
        <f>SUM(AY19:AY25)</f>
        <v>147</v>
      </c>
      <c r="BA26" s="21"/>
      <c r="BB26" s="23"/>
      <c r="BC26" s="23"/>
      <c r="BD26" s="21">
        <f>SUM(BD19:BD25)</f>
        <v>22.799999999999997</v>
      </c>
      <c r="BE26" s="23"/>
      <c r="BF26" s="23"/>
      <c r="BG26" s="21">
        <f>SUM(BG19:BG25)</f>
        <v>24</v>
      </c>
      <c r="BH26" s="23"/>
      <c r="BI26" s="23"/>
      <c r="BJ26" s="21">
        <f>SUM(BJ19:BJ25)</f>
        <v>24.799999999999997</v>
      </c>
      <c r="BK26" s="21">
        <f>SUM(BD26+BG26+BJ26)</f>
        <v>71.599999999999994</v>
      </c>
    </row>
    <row r="27" spans="1:63" x14ac:dyDescent="0.15">
      <c r="A27" s="25">
        <v>22</v>
      </c>
      <c r="B27" s="3" t="s">
        <v>37</v>
      </c>
      <c r="D27" s="3" t="s">
        <v>38</v>
      </c>
      <c r="E27" s="3">
        <v>0</v>
      </c>
      <c r="N27" s="3">
        <v>1</v>
      </c>
      <c r="O27" s="3">
        <v>0</v>
      </c>
      <c r="P27" s="3">
        <v>1</v>
      </c>
      <c r="Q27" s="3">
        <v>1</v>
      </c>
      <c r="R27" s="3">
        <v>1</v>
      </c>
      <c r="S27" s="3">
        <v>0</v>
      </c>
      <c r="T27" s="3">
        <v>1</v>
      </c>
      <c r="U27" s="2">
        <v>5</v>
      </c>
      <c r="W27" s="21">
        <f t="shared" si="18"/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5">
        <f t="shared" si="20"/>
        <v>0</v>
      </c>
      <c r="AE27" s="12"/>
      <c r="AF27" s="21">
        <f t="shared" si="36"/>
        <v>0.6</v>
      </c>
      <c r="AG27" s="6">
        <f t="shared" si="4"/>
        <v>0</v>
      </c>
      <c r="AH27" s="6">
        <f t="shared" si="5"/>
        <v>0</v>
      </c>
      <c r="AI27" s="7">
        <f t="shared" si="6"/>
        <v>0</v>
      </c>
      <c r="AJ27" s="6">
        <f t="shared" si="7"/>
        <v>0</v>
      </c>
      <c r="AK27" s="6">
        <f t="shared" si="8"/>
        <v>0</v>
      </c>
      <c r="AL27" s="7">
        <f t="shared" si="9"/>
        <v>0</v>
      </c>
      <c r="AM27" s="6">
        <f t="shared" si="10"/>
        <v>0</v>
      </c>
      <c r="AN27" s="6">
        <f t="shared" si="11"/>
        <v>0</v>
      </c>
      <c r="AO27" s="7">
        <f t="shared" si="12"/>
        <v>0</v>
      </c>
      <c r="AP27" s="7">
        <f t="shared" si="13"/>
        <v>0</v>
      </c>
      <c r="AQ27" s="2"/>
      <c r="AR27" s="21">
        <f t="shared" si="21"/>
        <v>1</v>
      </c>
      <c r="AS27" s="17">
        <f t="shared" si="22"/>
        <v>2</v>
      </c>
      <c r="AT27" s="17">
        <f t="shared" si="23"/>
        <v>3</v>
      </c>
      <c r="AU27" s="17">
        <f t="shared" si="24"/>
        <v>3</v>
      </c>
      <c r="AV27" s="17">
        <f t="shared" si="25"/>
        <v>3</v>
      </c>
      <c r="AW27" s="17">
        <f t="shared" si="26"/>
        <v>2</v>
      </c>
      <c r="AX27" s="17">
        <f t="shared" si="27"/>
        <v>3</v>
      </c>
      <c r="AY27" s="18">
        <f t="shared" si="28"/>
        <v>16</v>
      </c>
      <c r="BA27" s="21">
        <f t="shared" si="35"/>
        <v>0.8</v>
      </c>
      <c r="BB27" s="23">
        <f t="shared" si="29"/>
        <v>1.6</v>
      </c>
      <c r="BC27" s="23">
        <f t="shared" si="30"/>
        <v>2.4000000000000004</v>
      </c>
      <c r="BD27" s="19">
        <f t="shared" si="14"/>
        <v>4</v>
      </c>
      <c r="BE27" s="23">
        <f t="shared" si="31"/>
        <v>2.4000000000000004</v>
      </c>
      <c r="BF27" s="23">
        <f t="shared" si="32"/>
        <v>2.4000000000000004</v>
      </c>
      <c r="BG27" s="19">
        <f t="shared" si="15"/>
        <v>4.8000000000000007</v>
      </c>
      <c r="BH27" s="23">
        <f t="shared" si="33"/>
        <v>1.6</v>
      </c>
      <c r="BI27" s="23">
        <f t="shared" si="34"/>
        <v>2.4000000000000004</v>
      </c>
      <c r="BJ27" s="19">
        <f t="shared" si="16"/>
        <v>4</v>
      </c>
      <c r="BK27" s="19">
        <f t="shared" si="17"/>
        <v>12.8</v>
      </c>
    </row>
    <row r="28" spans="1:63" x14ac:dyDescent="0.15">
      <c r="A28" s="3">
        <v>23</v>
      </c>
      <c r="D28" s="3" t="s">
        <v>39</v>
      </c>
      <c r="E28" s="3">
        <v>1</v>
      </c>
      <c r="F28" s="3">
        <v>1</v>
      </c>
      <c r="G28" s="3">
        <v>2</v>
      </c>
      <c r="H28" s="3">
        <v>2</v>
      </c>
      <c r="I28" s="3">
        <v>1</v>
      </c>
      <c r="J28" s="3">
        <v>1</v>
      </c>
      <c r="K28" s="3">
        <v>2</v>
      </c>
      <c r="L28" s="2">
        <v>9</v>
      </c>
      <c r="N28" s="3">
        <v>1</v>
      </c>
      <c r="O28" s="3">
        <v>1</v>
      </c>
      <c r="P28" s="3">
        <v>1</v>
      </c>
      <c r="Q28" s="3">
        <v>2</v>
      </c>
      <c r="R28" s="3">
        <v>1</v>
      </c>
      <c r="S28" s="3">
        <v>1</v>
      </c>
      <c r="T28" s="3">
        <v>1</v>
      </c>
      <c r="U28" s="2">
        <v>7</v>
      </c>
      <c r="W28" s="21">
        <f t="shared" si="18"/>
        <v>1</v>
      </c>
      <c r="X28" s="14">
        <f t="shared" si="19"/>
        <v>3</v>
      </c>
      <c r="Y28" s="14">
        <f t="shared" si="19"/>
        <v>4</v>
      </c>
      <c r="Z28" s="14">
        <f t="shared" si="19"/>
        <v>4</v>
      </c>
      <c r="AA28" s="14">
        <f t="shared" si="19"/>
        <v>3</v>
      </c>
      <c r="AB28" s="14">
        <f t="shared" si="19"/>
        <v>3</v>
      </c>
      <c r="AC28" s="14">
        <f t="shared" si="19"/>
        <v>4</v>
      </c>
      <c r="AD28" s="15">
        <f t="shared" si="20"/>
        <v>21</v>
      </c>
      <c r="AE28" s="12"/>
      <c r="AF28" s="21">
        <f t="shared" si="36"/>
        <v>0.8</v>
      </c>
      <c r="AG28" s="6">
        <f t="shared" si="4"/>
        <v>2.4000000000000004</v>
      </c>
      <c r="AH28" s="6">
        <f t="shared" si="5"/>
        <v>3.2</v>
      </c>
      <c r="AI28" s="7">
        <f t="shared" si="6"/>
        <v>5.6000000000000005</v>
      </c>
      <c r="AJ28" s="6">
        <f t="shared" si="7"/>
        <v>3.2</v>
      </c>
      <c r="AK28" s="6">
        <f t="shared" si="8"/>
        <v>2.4000000000000004</v>
      </c>
      <c r="AL28" s="7">
        <f t="shared" si="9"/>
        <v>5.6000000000000005</v>
      </c>
      <c r="AM28" s="6">
        <f t="shared" si="10"/>
        <v>2.4000000000000004</v>
      </c>
      <c r="AN28" s="6">
        <f t="shared" si="11"/>
        <v>3.2</v>
      </c>
      <c r="AO28" s="7">
        <f t="shared" si="12"/>
        <v>5.6000000000000005</v>
      </c>
      <c r="AP28" s="7">
        <f t="shared" si="13"/>
        <v>16.8</v>
      </c>
      <c r="AQ28" s="2"/>
      <c r="AR28" s="21">
        <f t="shared" si="21"/>
        <v>1</v>
      </c>
      <c r="AS28" s="17">
        <f t="shared" si="22"/>
        <v>3</v>
      </c>
      <c r="AT28" s="17">
        <f t="shared" si="23"/>
        <v>3</v>
      </c>
      <c r="AU28" s="17">
        <f t="shared" si="24"/>
        <v>4</v>
      </c>
      <c r="AV28" s="17">
        <f t="shared" si="25"/>
        <v>3</v>
      </c>
      <c r="AW28" s="17">
        <f t="shared" si="26"/>
        <v>3</v>
      </c>
      <c r="AX28" s="17">
        <f t="shared" si="27"/>
        <v>3</v>
      </c>
      <c r="AY28" s="18">
        <f t="shared" si="28"/>
        <v>19</v>
      </c>
      <c r="BA28" s="21">
        <f t="shared" si="35"/>
        <v>0.8</v>
      </c>
      <c r="BB28" s="23">
        <f t="shared" si="29"/>
        <v>2.4000000000000004</v>
      </c>
      <c r="BC28" s="23">
        <f t="shared" si="30"/>
        <v>2.4000000000000004</v>
      </c>
      <c r="BD28" s="19">
        <f t="shared" si="14"/>
        <v>4.8000000000000007</v>
      </c>
      <c r="BE28" s="23">
        <f t="shared" si="31"/>
        <v>3.2</v>
      </c>
      <c r="BF28" s="23">
        <f t="shared" si="32"/>
        <v>2.4000000000000004</v>
      </c>
      <c r="BG28" s="19">
        <f t="shared" si="15"/>
        <v>5.6000000000000005</v>
      </c>
      <c r="BH28" s="23">
        <f t="shared" si="33"/>
        <v>2.4000000000000004</v>
      </c>
      <c r="BI28" s="23">
        <f t="shared" si="34"/>
        <v>2.4000000000000004</v>
      </c>
      <c r="BJ28" s="19">
        <f t="shared" si="16"/>
        <v>4.8000000000000007</v>
      </c>
      <c r="BK28" s="19">
        <f t="shared" si="17"/>
        <v>15.200000000000003</v>
      </c>
    </row>
    <row r="29" spans="1:63" x14ac:dyDescent="0.15">
      <c r="A29" s="3">
        <v>24</v>
      </c>
      <c r="D29" s="3" t="s">
        <v>40</v>
      </c>
      <c r="E29" s="3">
        <v>-1</v>
      </c>
      <c r="F29" s="3">
        <v>1</v>
      </c>
      <c r="G29" s="3">
        <v>2</v>
      </c>
      <c r="H29" s="3">
        <v>2</v>
      </c>
      <c r="I29" s="3">
        <v>1</v>
      </c>
      <c r="J29" s="3">
        <v>1</v>
      </c>
      <c r="K29" s="3">
        <v>2</v>
      </c>
      <c r="L29" s="2">
        <v>9</v>
      </c>
      <c r="N29" s="3">
        <v>-1</v>
      </c>
      <c r="O29" s="3">
        <v>1</v>
      </c>
      <c r="P29" s="3">
        <v>2</v>
      </c>
      <c r="Q29" s="3">
        <v>2</v>
      </c>
      <c r="R29" s="3">
        <v>1</v>
      </c>
      <c r="S29" s="3">
        <v>2</v>
      </c>
      <c r="T29" s="3">
        <v>2</v>
      </c>
      <c r="U29" s="2">
        <v>10</v>
      </c>
      <c r="W29" s="21">
        <f t="shared" si="18"/>
        <v>-1</v>
      </c>
      <c r="X29" s="14">
        <f t="shared" si="19"/>
        <v>3</v>
      </c>
      <c r="Y29" s="14">
        <f t="shared" si="19"/>
        <v>4</v>
      </c>
      <c r="Z29" s="14">
        <f t="shared" si="19"/>
        <v>4</v>
      </c>
      <c r="AA29" s="14">
        <f t="shared" si="19"/>
        <v>3</v>
      </c>
      <c r="AB29" s="14">
        <f t="shared" si="19"/>
        <v>3</v>
      </c>
      <c r="AC29" s="14">
        <f t="shared" si="19"/>
        <v>4</v>
      </c>
      <c r="AD29" s="15">
        <f t="shared" si="20"/>
        <v>21</v>
      </c>
      <c r="AE29" s="12"/>
      <c r="AF29" s="21">
        <f t="shared" si="36"/>
        <v>0.4</v>
      </c>
      <c r="AG29" s="6">
        <f t="shared" si="4"/>
        <v>1.2000000000000002</v>
      </c>
      <c r="AH29" s="6">
        <f t="shared" si="5"/>
        <v>1.6</v>
      </c>
      <c r="AI29" s="7">
        <f t="shared" si="6"/>
        <v>2.8000000000000003</v>
      </c>
      <c r="AJ29" s="6">
        <f t="shared" si="7"/>
        <v>1.6</v>
      </c>
      <c r="AK29" s="6">
        <f t="shared" si="8"/>
        <v>1.2000000000000002</v>
      </c>
      <c r="AL29" s="7">
        <f t="shared" si="9"/>
        <v>2.8000000000000003</v>
      </c>
      <c r="AM29" s="6">
        <f t="shared" si="10"/>
        <v>1.2000000000000002</v>
      </c>
      <c r="AN29" s="6">
        <f t="shared" si="11"/>
        <v>1.6</v>
      </c>
      <c r="AO29" s="7">
        <f t="shared" si="12"/>
        <v>2.8000000000000003</v>
      </c>
      <c r="AP29" s="7">
        <f t="shared" si="13"/>
        <v>8.4</v>
      </c>
      <c r="AQ29" s="2"/>
      <c r="AR29" s="21">
        <f t="shared" si="21"/>
        <v>-1</v>
      </c>
      <c r="AS29" s="17">
        <f t="shared" si="22"/>
        <v>3</v>
      </c>
      <c r="AT29" s="17">
        <f t="shared" si="23"/>
        <v>4</v>
      </c>
      <c r="AU29" s="17">
        <f t="shared" si="24"/>
        <v>4</v>
      </c>
      <c r="AV29" s="17">
        <f t="shared" si="25"/>
        <v>3</v>
      </c>
      <c r="AW29" s="17">
        <f t="shared" si="26"/>
        <v>4</v>
      </c>
      <c r="AX29" s="17">
        <f t="shared" si="27"/>
        <v>4</v>
      </c>
      <c r="AY29" s="18">
        <f t="shared" si="28"/>
        <v>22</v>
      </c>
      <c r="BA29" s="21">
        <f t="shared" si="35"/>
        <v>0.4</v>
      </c>
      <c r="BB29" s="23">
        <f t="shared" si="29"/>
        <v>1.2000000000000002</v>
      </c>
      <c r="BC29" s="23">
        <f t="shared" si="30"/>
        <v>1.6</v>
      </c>
      <c r="BD29" s="19">
        <f t="shared" si="14"/>
        <v>2.8000000000000003</v>
      </c>
      <c r="BE29" s="23">
        <f t="shared" si="31"/>
        <v>1.6</v>
      </c>
      <c r="BF29" s="23">
        <f t="shared" si="32"/>
        <v>1.2000000000000002</v>
      </c>
      <c r="BG29" s="19">
        <f t="shared" si="15"/>
        <v>2.8000000000000003</v>
      </c>
      <c r="BH29" s="23">
        <f t="shared" si="33"/>
        <v>1.6</v>
      </c>
      <c r="BI29" s="23">
        <f t="shared" si="34"/>
        <v>1.6</v>
      </c>
      <c r="BJ29" s="19">
        <f t="shared" si="16"/>
        <v>3.2</v>
      </c>
      <c r="BK29" s="19">
        <f t="shared" si="17"/>
        <v>8.8000000000000007</v>
      </c>
    </row>
    <row r="30" spans="1:63" x14ac:dyDescent="0.15">
      <c r="A30" s="3">
        <v>25</v>
      </c>
      <c r="D30" s="3" t="s">
        <v>41</v>
      </c>
      <c r="E30" s="3">
        <v>-2</v>
      </c>
      <c r="N30" s="3">
        <v>-2</v>
      </c>
      <c r="O30" s="3">
        <v>0</v>
      </c>
      <c r="P30" s="3">
        <v>0</v>
      </c>
      <c r="Q30" s="3">
        <v>2</v>
      </c>
      <c r="R30" s="3">
        <v>2</v>
      </c>
      <c r="S30" s="3">
        <v>1</v>
      </c>
      <c r="T30" s="3">
        <v>0</v>
      </c>
      <c r="U30" s="2">
        <v>5</v>
      </c>
      <c r="W30" s="21">
        <f t="shared" si="18"/>
        <v>-2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5">
        <f t="shared" si="20"/>
        <v>0</v>
      </c>
      <c r="AE30" s="12"/>
      <c r="AF30" s="21">
        <f t="shared" si="36"/>
        <v>0.2</v>
      </c>
      <c r="AG30" s="6">
        <f t="shared" si="4"/>
        <v>0</v>
      </c>
      <c r="AH30" s="6">
        <f t="shared" si="5"/>
        <v>0</v>
      </c>
      <c r="AI30" s="7">
        <f t="shared" si="6"/>
        <v>0</v>
      </c>
      <c r="AJ30" s="6">
        <f t="shared" si="7"/>
        <v>0</v>
      </c>
      <c r="AK30" s="6">
        <f t="shared" si="8"/>
        <v>0</v>
      </c>
      <c r="AL30" s="7">
        <f t="shared" si="9"/>
        <v>0</v>
      </c>
      <c r="AM30" s="6">
        <f t="shared" si="10"/>
        <v>0</v>
      </c>
      <c r="AN30" s="6">
        <f t="shared" si="11"/>
        <v>0</v>
      </c>
      <c r="AO30" s="7">
        <f t="shared" si="12"/>
        <v>0</v>
      </c>
      <c r="AP30" s="7">
        <f t="shared" si="13"/>
        <v>0</v>
      </c>
      <c r="AQ30" s="2"/>
      <c r="AR30" s="21">
        <f t="shared" si="21"/>
        <v>-2</v>
      </c>
      <c r="AS30" s="17">
        <f t="shared" si="22"/>
        <v>2</v>
      </c>
      <c r="AT30" s="17">
        <f t="shared" si="23"/>
        <v>2</v>
      </c>
      <c r="AU30" s="17">
        <f t="shared" si="24"/>
        <v>4</v>
      </c>
      <c r="AV30" s="17">
        <f t="shared" si="25"/>
        <v>4</v>
      </c>
      <c r="AW30" s="17">
        <f t="shared" si="26"/>
        <v>3</v>
      </c>
      <c r="AX30" s="17">
        <f t="shared" si="27"/>
        <v>2</v>
      </c>
      <c r="AY30" s="18">
        <f t="shared" si="28"/>
        <v>17</v>
      </c>
      <c r="BA30" s="21">
        <f t="shared" si="35"/>
        <v>0.2</v>
      </c>
      <c r="BB30" s="23">
        <f t="shared" si="29"/>
        <v>0.4</v>
      </c>
      <c r="BC30" s="23">
        <f t="shared" si="30"/>
        <v>0.4</v>
      </c>
      <c r="BD30" s="19">
        <f t="shared" si="14"/>
        <v>0.8</v>
      </c>
      <c r="BE30" s="23">
        <f t="shared" si="31"/>
        <v>0.8</v>
      </c>
      <c r="BF30" s="23">
        <f t="shared" si="32"/>
        <v>0.8</v>
      </c>
      <c r="BG30" s="19">
        <f t="shared" si="15"/>
        <v>1.6</v>
      </c>
      <c r="BH30" s="23">
        <f t="shared" si="33"/>
        <v>0.60000000000000009</v>
      </c>
      <c r="BI30" s="23">
        <f t="shared" si="34"/>
        <v>0.4</v>
      </c>
      <c r="BJ30" s="19">
        <f t="shared" si="16"/>
        <v>1</v>
      </c>
      <c r="BK30" s="19">
        <f t="shared" si="17"/>
        <v>3.4000000000000004</v>
      </c>
    </row>
    <row r="31" spans="1:63" x14ac:dyDescent="0.15">
      <c r="W31" s="21"/>
      <c r="X31" s="14"/>
      <c r="Y31" s="14"/>
      <c r="Z31" s="14"/>
      <c r="AA31" s="14"/>
      <c r="AB31" s="14"/>
      <c r="AC31" s="14"/>
      <c r="AD31" s="21">
        <f>SUM(AD27:AD30)</f>
        <v>42</v>
      </c>
      <c r="AE31" s="12"/>
      <c r="AF31" s="21"/>
      <c r="AG31" s="6"/>
      <c r="AH31" s="6"/>
      <c r="AI31" s="21">
        <f>SUM(AI27:AI30)</f>
        <v>8.4</v>
      </c>
      <c r="AJ31" s="6"/>
      <c r="AK31" s="6"/>
      <c r="AL31" s="21">
        <f>SUM(AL27:AL30)</f>
        <v>8.4</v>
      </c>
      <c r="AM31" s="6"/>
      <c r="AN31" s="6"/>
      <c r="AO31" s="21">
        <f>SUM(AO27:AO30)</f>
        <v>8.4</v>
      </c>
      <c r="AP31" s="21">
        <f>SUM(AI31+AL31+AO31)</f>
        <v>25.200000000000003</v>
      </c>
      <c r="AQ31" s="2"/>
      <c r="AR31" s="21"/>
      <c r="AS31" s="17"/>
      <c r="AT31" s="17"/>
      <c r="AU31" s="17"/>
      <c r="AV31" s="17"/>
      <c r="AW31" s="17"/>
      <c r="AX31" s="17"/>
      <c r="AY31" s="21">
        <f>SUM(AY27:AY30)</f>
        <v>74</v>
      </c>
      <c r="BA31" s="21"/>
      <c r="BB31" s="23"/>
      <c r="BC31" s="23"/>
      <c r="BD31" s="21">
        <f>SUM(BD27:BD30)</f>
        <v>12.400000000000002</v>
      </c>
      <c r="BE31" s="23"/>
      <c r="BF31" s="23"/>
      <c r="BG31" s="21">
        <f>SUM(BG27:BG30)</f>
        <v>14.800000000000002</v>
      </c>
      <c r="BH31" s="23"/>
      <c r="BI31" s="23"/>
      <c r="BJ31" s="21">
        <f>SUM(BJ27:BJ30)</f>
        <v>13</v>
      </c>
      <c r="BK31" s="21">
        <f>SUM(BD31+BG31+BJ31)</f>
        <v>40.200000000000003</v>
      </c>
    </row>
    <row r="32" spans="1:63" x14ac:dyDescent="0.15">
      <c r="A32" s="25">
        <v>26</v>
      </c>
      <c r="B32" s="3" t="s">
        <v>42</v>
      </c>
      <c r="D32" s="3" t="s">
        <v>43</v>
      </c>
      <c r="E32" s="3">
        <v>-2</v>
      </c>
      <c r="F32" s="3">
        <v>0</v>
      </c>
      <c r="G32" s="3">
        <v>1</v>
      </c>
      <c r="H32" s="3">
        <v>1</v>
      </c>
      <c r="I32" s="3">
        <v>2</v>
      </c>
      <c r="J32" s="3">
        <v>2</v>
      </c>
      <c r="K32" s="3">
        <v>1</v>
      </c>
      <c r="L32" s="2">
        <v>7</v>
      </c>
      <c r="N32" s="3">
        <v>-1</v>
      </c>
      <c r="O32" s="3">
        <v>0</v>
      </c>
      <c r="P32" s="3">
        <v>0</v>
      </c>
      <c r="Q32" s="3">
        <v>1</v>
      </c>
      <c r="R32" s="3">
        <v>2</v>
      </c>
      <c r="S32" s="3">
        <v>2</v>
      </c>
      <c r="T32" s="3">
        <v>2</v>
      </c>
      <c r="U32" s="2">
        <v>7</v>
      </c>
      <c r="W32" s="21">
        <f t="shared" si="18"/>
        <v>-2</v>
      </c>
      <c r="X32" s="14">
        <f t="shared" si="19"/>
        <v>2</v>
      </c>
      <c r="Y32" s="14">
        <f t="shared" si="19"/>
        <v>3</v>
      </c>
      <c r="Z32" s="14">
        <f t="shared" si="19"/>
        <v>3</v>
      </c>
      <c r="AA32" s="14">
        <f t="shared" si="19"/>
        <v>4</v>
      </c>
      <c r="AB32" s="14">
        <f t="shared" si="19"/>
        <v>4</v>
      </c>
      <c r="AC32" s="14">
        <f t="shared" si="19"/>
        <v>3</v>
      </c>
      <c r="AD32" s="15">
        <f t="shared" si="20"/>
        <v>19</v>
      </c>
      <c r="AE32" s="12"/>
      <c r="AF32" s="21">
        <f t="shared" si="36"/>
        <v>0.2</v>
      </c>
      <c r="AG32" s="6">
        <f t="shared" si="4"/>
        <v>0.4</v>
      </c>
      <c r="AH32" s="6">
        <f t="shared" si="5"/>
        <v>0.60000000000000009</v>
      </c>
      <c r="AI32" s="7">
        <f t="shared" si="6"/>
        <v>1</v>
      </c>
      <c r="AJ32" s="6">
        <f t="shared" si="7"/>
        <v>0.60000000000000009</v>
      </c>
      <c r="AK32" s="6">
        <f t="shared" si="8"/>
        <v>0.8</v>
      </c>
      <c r="AL32" s="7">
        <f t="shared" si="9"/>
        <v>1.4000000000000001</v>
      </c>
      <c r="AM32" s="6">
        <f t="shared" si="10"/>
        <v>0.8</v>
      </c>
      <c r="AN32" s="6">
        <f t="shared" si="11"/>
        <v>0.60000000000000009</v>
      </c>
      <c r="AO32" s="7">
        <f t="shared" si="12"/>
        <v>1.4000000000000001</v>
      </c>
      <c r="AP32" s="7">
        <f t="shared" si="13"/>
        <v>3.8000000000000007</v>
      </c>
      <c r="AQ32" s="2"/>
      <c r="AR32" s="21">
        <f t="shared" si="21"/>
        <v>-1</v>
      </c>
      <c r="AS32" s="17">
        <f t="shared" si="22"/>
        <v>2</v>
      </c>
      <c r="AT32" s="17">
        <f t="shared" si="23"/>
        <v>2</v>
      </c>
      <c r="AU32" s="17">
        <f t="shared" si="24"/>
        <v>3</v>
      </c>
      <c r="AV32" s="17">
        <f t="shared" si="25"/>
        <v>4</v>
      </c>
      <c r="AW32" s="17">
        <f t="shared" si="26"/>
        <v>4</v>
      </c>
      <c r="AX32" s="17">
        <f t="shared" si="27"/>
        <v>4</v>
      </c>
      <c r="AY32" s="18">
        <f t="shared" si="28"/>
        <v>19</v>
      </c>
      <c r="BA32" s="21">
        <f t="shared" si="35"/>
        <v>0.4</v>
      </c>
      <c r="BB32" s="23">
        <f t="shared" si="29"/>
        <v>0.8</v>
      </c>
      <c r="BC32" s="23">
        <f t="shared" si="30"/>
        <v>0.8</v>
      </c>
      <c r="BD32" s="19">
        <f t="shared" si="14"/>
        <v>1.6</v>
      </c>
      <c r="BE32" s="23">
        <f t="shared" si="31"/>
        <v>1.2000000000000002</v>
      </c>
      <c r="BF32" s="23">
        <f t="shared" si="32"/>
        <v>1.6</v>
      </c>
      <c r="BG32" s="19">
        <f t="shared" si="15"/>
        <v>2.8000000000000003</v>
      </c>
      <c r="BH32" s="23">
        <f t="shared" si="33"/>
        <v>1.6</v>
      </c>
      <c r="BI32" s="23">
        <f t="shared" si="34"/>
        <v>1.6</v>
      </c>
      <c r="BJ32" s="19">
        <f t="shared" si="16"/>
        <v>3.2</v>
      </c>
      <c r="BK32" s="19">
        <f t="shared" si="17"/>
        <v>7.6000000000000005</v>
      </c>
    </row>
    <row r="33" spans="1:63" x14ac:dyDescent="0.15">
      <c r="A33" s="3">
        <v>27</v>
      </c>
      <c r="D33" s="3" t="s">
        <v>44</v>
      </c>
      <c r="E33" s="3">
        <v>-2</v>
      </c>
      <c r="F33" s="3">
        <v>1</v>
      </c>
      <c r="G33" s="3">
        <v>2</v>
      </c>
      <c r="H33" s="3">
        <v>2</v>
      </c>
      <c r="I33" s="3">
        <v>1</v>
      </c>
      <c r="J33" s="3">
        <v>1</v>
      </c>
      <c r="K33" s="3">
        <v>2</v>
      </c>
      <c r="L33" s="2">
        <v>10</v>
      </c>
      <c r="N33" s="3">
        <v>-2</v>
      </c>
      <c r="O33" s="3">
        <v>1</v>
      </c>
      <c r="P33" s="3">
        <v>2</v>
      </c>
      <c r="Q33" s="3">
        <v>2</v>
      </c>
      <c r="R33" s="3">
        <v>1</v>
      </c>
      <c r="S33" s="3">
        <v>2</v>
      </c>
      <c r="T33" s="3">
        <v>2</v>
      </c>
      <c r="U33" s="2">
        <v>11</v>
      </c>
      <c r="W33" s="21">
        <f t="shared" si="18"/>
        <v>-2</v>
      </c>
      <c r="X33" s="14">
        <f t="shared" si="19"/>
        <v>3</v>
      </c>
      <c r="Y33" s="14">
        <f t="shared" si="19"/>
        <v>4</v>
      </c>
      <c r="Z33" s="14">
        <f t="shared" si="19"/>
        <v>4</v>
      </c>
      <c r="AA33" s="14">
        <f t="shared" si="19"/>
        <v>3</v>
      </c>
      <c r="AB33" s="14">
        <f t="shared" si="19"/>
        <v>3</v>
      </c>
      <c r="AC33" s="14">
        <f t="shared" si="19"/>
        <v>4</v>
      </c>
      <c r="AD33" s="15">
        <f t="shared" si="20"/>
        <v>21</v>
      </c>
      <c r="AE33" s="12"/>
      <c r="AF33" s="21">
        <f t="shared" si="36"/>
        <v>0.2</v>
      </c>
      <c r="AG33" s="6">
        <f t="shared" si="4"/>
        <v>0.60000000000000009</v>
      </c>
      <c r="AH33" s="6">
        <f t="shared" si="5"/>
        <v>0.8</v>
      </c>
      <c r="AI33" s="7">
        <f t="shared" si="6"/>
        <v>1.4000000000000001</v>
      </c>
      <c r="AJ33" s="6">
        <f t="shared" si="7"/>
        <v>0.8</v>
      </c>
      <c r="AK33" s="6">
        <f t="shared" si="8"/>
        <v>0.60000000000000009</v>
      </c>
      <c r="AL33" s="7">
        <f t="shared" si="9"/>
        <v>1.4000000000000001</v>
      </c>
      <c r="AM33" s="6">
        <f t="shared" si="10"/>
        <v>0.60000000000000009</v>
      </c>
      <c r="AN33" s="6">
        <f t="shared" si="11"/>
        <v>0.8</v>
      </c>
      <c r="AO33" s="7">
        <f t="shared" si="12"/>
        <v>1.4000000000000001</v>
      </c>
      <c r="AP33" s="7">
        <f t="shared" si="13"/>
        <v>4.2</v>
      </c>
      <c r="AQ33" s="2"/>
      <c r="AR33" s="21">
        <f t="shared" si="21"/>
        <v>-2</v>
      </c>
      <c r="AS33" s="17">
        <f t="shared" si="22"/>
        <v>3</v>
      </c>
      <c r="AT33" s="17">
        <f t="shared" si="23"/>
        <v>4</v>
      </c>
      <c r="AU33" s="17">
        <f t="shared" si="24"/>
        <v>4</v>
      </c>
      <c r="AV33" s="17">
        <f t="shared" si="25"/>
        <v>3</v>
      </c>
      <c r="AW33" s="17">
        <f t="shared" si="26"/>
        <v>4</v>
      </c>
      <c r="AX33" s="17">
        <f t="shared" si="27"/>
        <v>4</v>
      </c>
      <c r="AY33" s="18">
        <f t="shared" si="28"/>
        <v>22</v>
      </c>
      <c r="BA33" s="21">
        <f t="shared" si="35"/>
        <v>0.2</v>
      </c>
      <c r="BB33" s="23">
        <f t="shared" si="29"/>
        <v>0.60000000000000009</v>
      </c>
      <c r="BC33" s="23">
        <f t="shared" si="30"/>
        <v>0.8</v>
      </c>
      <c r="BD33" s="19">
        <f t="shared" si="14"/>
        <v>1.4000000000000001</v>
      </c>
      <c r="BE33" s="23">
        <f t="shared" si="31"/>
        <v>0.8</v>
      </c>
      <c r="BF33" s="23">
        <f t="shared" si="32"/>
        <v>0.60000000000000009</v>
      </c>
      <c r="BG33" s="19">
        <f t="shared" si="15"/>
        <v>1.4000000000000001</v>
      </c>
      <c r="BH33" s="23">
        <f t="shared" si="33"/>
        <v>0.8</v>
      </c>
      <c r="BI33" s="23">
        <f t="shared" si="34"/>
        <v>0.8</v>
      </c>
      <c r="BJ33" s="19">
        <f t="shared" si="16"/>
        <v>1.6</v>
      </c>
      <c r="BK33" s="19">
        <f t="shared" si="17"/>
        <v>4.4000000000000004</v>
      </c>
    </row>
    <row r="34" spans="1:63" x14ac:dyDescent="0.15">
      <c r="A34" s="3">
        <v>28</v>
      </c>
      <c r="D34" s="3" t="s">
        <v>45</v>
      </c>
      <c r="E34" s="3">
        <v>-2</v>
      </c>
      <c r="F34" s="3">
        <v>1</v>
      </c>
      <c r="G34" s="3">
        <v>2</v>
      </c>
      <c r="H34" s="3">
        <v>2</v>
      </c>
      <c r="I34" s="3">
        <v>1</v>
      </c>
      <c r="J34" s="3">
        <v>1</v>
      </c>
      <c r="K34" s="3">
        <v>1</v>
      </c>
      <c r="L34" s="2">
        <v>8</v>
      </c>
      <c r="N34" s="3">
        <v>-2</v>
      </c>
      <c r="O34" s="3">
        <v>1</v>
      </c>
      <c r="P34" s="3">
        <v>1</v>
      </c>
      <c r="Q34" s="3">
        <v>2</v>
      </c>
      <c r="R34" s="3">
        <v>2</v>
      </c>
      <c r="S34" s="3">
        <v>2</v>
      </c>
      <c r="T34" s="3">
        <v>2</v>
      </c>
      <c r="U34" s="2">
        <v>10</v>
      </c>
      <c r="W34" s="21">
        <f t="shared" si="18"/>
        <v>-2</v>
      </c>
      <c r="X34" s="14">
        <f t="shared" si="19"/>
        <v>3</v>
      </c>
      <c r="Y34" s="14">
        <f t="shared" si="19"/>
        <v>4</v>
      </c>
      <c r="Z34" s="14">
        <f t="shared" si="19"/>
        <v>4</v>
      </c>
      <c r="AA34" s="14">
        <f t="shared" si="19"/>
        <v>3</v>
      </c>
      <c r="AB34" s="14">
        <f t="shared" si="19"/>
        <v>3</v>
      </c>
      <c r="AC34" s="14">
        <f t="shared" si="19"/>
        <v>3</v>
      </c>
      <c r="AD34" s="15">
        <f t="shared" si="20"/>
        <v>20</v>
      </c>
      <c r="AE34" s="12"/>
      <c r="AF34" s="21">
        <f t="shared" si="36"/>
        <v>0.2</v>
      </c>
      <c r="AG34" s="6">
        <f t="shared" si="4"/>
        <v>0.60000000000000009</v>
      </c>
      <c r="AH34" s="6">
        <f t="shared" si="5"/>
        <v>0.8</v>
      </c>
      <c r="AI34" s="7">
        <f t="shared" si="6"/>
        <v>1.4000000000000001</v>
      </c>
      <c r="AJ34" s="6">
        <f t="shared" si="7"/>
        <v>0.8</v>
      </c>
      <c r="AK34" s="6">
        <f t="shared" si="8"/>
        <v>0.60000000000000009</v>
      </c>
      <c r="AL34" s="7">
        <f t="shared" si="9"/>
        <v>1.4000000000000001</v>
      </c>
      <c r="AM34" s="6">
        <f t="shared" si="10"/>
        <v>0.60000000000000009</v>
      </c>
      <c r="AN34" s="6">
        <f t="shared" si="11"/>
        <v>0.60000000000000009</v>
      </c>
      <c r="AO34" s="7">
        <f t="shared" si="12"/>
        <v>1.2000000000000002</v>
      </c>
      <c r="AP34" s="7">
        <f t="shared" si="13"/>
        <v>4</v>
      </c>
      <c r="AQ34" s="2"/>
      <c r="AR34" s="21">
        <f t="shared" si="21"/>
        <v>-2</v>
      </c>
      <c r="AS34" s="17">
        <f t="shared" ref="AS34:AS58" si="42">O34+2</f>
        <v>3</v>
      </c>
      <c r="AT34" s="17">
        <f t="shared" ref="AT34:AT58" si="43">P34+2</f>
        <v>3</v>
      </c>
      <c r="AU34" s="17">
        <f t="shared" ref="AU34:AU58" si="44">Q34+2</f>
        <v>4</v>
      </c>
      <c r="AV34" s="17">
        <f t="shared" ref="AV34:AV58" si="45">R34+2</f>
        <v>4</v>
      </c>
      <c r="AW34" s="17">
        <f t="shared" ref="AW34:AW58" si="46">S34+2</f>
        <v>4</v>
      </c>
      <c r="AX34" s="17">
        <f t="shared" ref="AX34:AX58" si="47">T34+2</f>
        <v>4</v>
      </c>
      <c r="AY34" s="18">
        <f t="shared" si="28"/>
        <v>22</v>
      </c>
      <c r="BA34" s="21">
        <f t="shared" si="35"/>
        <v>0.2</v>
      </c>
      <c r="BB34" s="23">
        <f t="shared" si="29"/>
        <v>0.60000000000000009</v>
      </c>
      <c r="BC34" s="23">
        <f t="shared" si="30"/>
        <v>0.60000000000000009</v>
      </c>
      <c r="BD34" s="19">
        <f t="shared" si="14"/>
        <v>1.2000000000000002</v>
      </c>
      <c r="BE34" s="23">
        <f t="shared" si="31"/>
        <v>0.8</v>
      </c>
      <c r="BF34" s="23">
        <f t="shared" si="32"/>
        <v>0.8</v>
      </c>
      <c r="BG34" s="19">
        <f t="shared" si="15"/>
        <v>1.6</v>
      </c>
      <c r="BH34" s="23">
        <f t="shared" si="33"/>
        <v>0.8</v>
      </c>
      <c r="BI34" s="23">
        <f t="shared" si="34"/>
        <v>0.8</v>
      </c>
      <c r="BJ34" s="19">
        <f t="shared" si="16"/>
        <v>1.6</v>
      </c>
      <c r="BK34" s="19">
        <f t="shared" si="17"/>
        <v>4.4000000000000004</v>
      </c>
    </row>
    <row r="35" spans="1:63" x14ac:dyDescent="0.15">
      <c r="A35" s="3">
        <v>29</v>
      </c>
      <c r="D35" s="3" t="s">
        <v>46</v>
      </c>
      <c r="E35" s="3">
        <v>-1</v>
      </c>
      <c r="F35" s="3">
        <v>-1</v>
      </c>
      <c r="G35" s="3">
        <v>1</v>
      </c>
      <c r="H35" s="3">
        <v>1</v>
      </c>
      <c r="I35" s="3">
        <v>1</v>
      </c>
      <c r="J35" s="3">
        <v>1</v>
      </c>
      <c r="K35" s="3">
        <v>2</v>
      </c>
      <c r="L35" s="2">
        <v>5</v>
      </c>
      <c r="N35" s="3">
        <v>-1</v>
      </c>
      <c r="O35" s="3">
        <v>-1</v>
      </c>
      <c r="P35" s="3">
        <v>1</v>
      </c>
      <c r="Q35" s="3">
        <v>2</v>
      </c>
      <c r="R35" s="3">
        <v>1</v>
      </c>
      <c r="S35" s="3">
        <v>2</v>
      </c>
      <c r="T35" s="3">
        <v>2</v>
      </c>
      <c r="U35" s="2">
        <v>7</v>
      </c>
      <c r="W35" s="21">
        <f t="shared" si="18"/>
        <v>-1</v>
      </c>
      <c r="X35" s="14">
        <f t="shared" si="19"/>
        <v>1</v>
      </c>
      <c r="Y35" s="14">
        <f t="shared" si="19"/>
        <v>3</v>
      </c>
      <c r="Z35" s="14">
        <f t="shared" si="19"/>
        <v>3</v>
      </c>
      <c r="AA35" s="14">
        <f t="shared" si="19"/>
        <v>3</v>
      </c>
      <c r="AB35" s="14">
        <f t="shared" si="19"/>
        <v>3</v>
      </c>
      <c r="AC35" s="14">
        <f t="shared" si="19"/>
        <v>4</v>
      </c>
      <c r="AD35" s="15">
        <f t="shared" si="20"/>
        <v>17</v>
      </c>
      <c r="AE35" s="12"/>
      <c r="AF35" s="21">
        <f t="shared" si="36"/>
        <v>0.4</v>
      </c>
      <c r="AG35" s="6">
        <f t="shared" si="4"/>
        <v>0.4</v>
      </c>
      <c r="AH35" s="6">
        <f t="shared" si="5"/>
        <v>1.2000000000000002</v>
      </c>
      <c r="AI35" s="7">
        <f t="shared" si="6"/>
        <v>1.6</v>
      </c>
      <c r="AJ35" s="6">
        <f t="shared" si="7"/>
        <v>1.2000000000000002</v>
      </c>
      <c r="AK35" s="6">
        <f t="shared" si="8"/>
        <v>1.2000000000000002</v>
      </c>
      <c r="AL35" s="7">
        <f t="shared" si="9"/>
        <v>2.4000000000000004</v>
      </c>
      <c r="AM35" s="6">
        <f t="shared" si="10"/>
        <v>1.2000000000000002</v>
      </c>
      <c r="AN35" s="6">
        <f t="shared" si="11"/>
        <v>1.6</v>
      </c>
      <c r="AO35" s="7">
        <f t="shared" si="12"/>
        <v>2.8000000000000003</v>
      </c>
      <c r="AP35" s="7">
        <f t="shared" si="13"/>
        <v>6.8000000000000007</v>
      </c>
      <c r="AQ35" s="2"/>
      <c r="AR35" s="21">
        <f t="shared" si="21"/>
        <v>-1</v>
      </c>
      <c r="AS35" s="17">
        <f t="shared" si="42"/>
        <v>1</v>
      </c>
      <c r="AT35" s="17">
        <f t="shared" si="43"/>
        <v>3</v>
      </c>
      <c r="AU35" s="17">
        <f t="shared" si="44"/>
        <v>4</v>
      </c>
      <c r="AV35" s="17">
        <f t="shared" si="45"/>
        <v>3</v>
      </c>
      <c r="AW35" s="17">
        <f t="shared" si="46"/>
        <v>4</v>
      </c>
      <c r="AX35" s="17">
        <f t="shared" si="47"/>
        <v>4</v>
      </c>
      <c r="AY35" s="18">
        <f t="shared" si="28"/>
        <v>19</v>
      </c>
      <c r="BA35" s="21">
        <f t="shared" si="35"/>
        <v>0.4</v>
      </c>
      <c r="BB35" s="23">
        <f t="shared" si="29"/>
        <v>0.4</v>
      </c>
      <c r="BC35" s="23">
        <f t="shared" si="30"/>
        <v>1.2000000000000002</v>
      </c>
      <c r="BD35" s="19">
        <f t="shared" si="14"/>
        <v>1.6</v>
      </c>
      <c r="BE35" s="23">
        <f t="shared" si="31"/>
        <v>1.6</v>
      </c>
      <c r="BF35" s="23">
        <f t="shared" si="32"/>
        <v>1.2000000000000002</v>
      </c>
      <c r="BG35" s="19">
        <f t="shared" si="15"/>
        <v>2.8000000000000003</v>
      </c>
      <c r="BH35" s="23">
        <f t="shared" si="33"/>
        <v>1.6</v>
      </c>
      <c r="BI35" s="23">
        <f t="shared" si="34"/>
        <v>1.6</v>
      </c>
      <c r="BJ35" s="19">
        <f t="shared" si="16"/>
        <v>3.2</v>
      </c>
      <c r="BK35" s="19">
        <f t="shared" si="17"/>
        <v>7.6000000000000005</v>
      </c>
    </row>
    <row r="36" spans="1:63" x14ac:dyDescent="0.15">
      <c r="A36" s="3">
        <v>30</v>
      </c>
      <c r="D36" s="3" t="s">
        <v>47</v>
      </c>
      <c r="E36" s="3">
        <v>-2</v>
      </c>
      <c r="F36" s="3">
        <v>2</v>
      </c>
      <c r="G36" s="3">
        <v>2</v>
      </c>
      <c r="H36" s="3">
        <v>2</v>
      </c>
      <c r="I36" s="3">
        <v>1</v>
      </c>
      <c r="J36" s="3">
        <v>1</v>
      </c>
      <c r="K36" s="3">
        <v>0</v>
      </c>
      <c r="L36" s="2">
        <v>8</v>
      </c>
      <c r="N36" s="3">
        <v>-2</v>
      </c>
      <c r="O36" s="3">
        <v>2</v>
      </c>
      <c r="P36" s="3">
        <v>1</v>
      </c>
      <c r="Q36" s="3">
        <v>2</v>
      </c>
      <c r="R36" s="3">
        <v>1</v>
      </c>
      <c r="S36" s="3">
        <v>2</v>
      </c>
      <c r="T36" s="3">
        <v>1</v>
      </c>
      <c r="U36" s="2">
        <v>9</v>
      </c>
      <c r="W36" s="21">
        <f t="shared" si="18"/>
        <v>-2</v>
      </c>
      <c r="X36" s="14">
        <f t="shared" si="19"/>
        <v>4</v>
      </c>
      <c r="Y36" s="14">
        <f t="shared" si="19"/>
        <v>4</v>
      </c>
      <c r="Z36" s="14">
        <f t="shared" si="19"/>
        <v>4</v>
      </c>
      <c r="AA36" s="14">
        <f t="shared" si="19"/>
        <v>3</v>
      </c>
      <c r="AB36" s="14">
        <f t="shared" si="19"/>
        <v>3</v>
      </c>
      <c r="AC36" s="14">
        <f t="shared" si="19"/>
        <v>2</v>
      </c>
      <c r="AD36" s="15">
        <f t="shared" si="20"/>
        <v>20</v>
      </c>
      <c r="AE36" s="12"/>
      <c r="AF36" s="21">
        <f t="shared" si="36"/>
        <v>0.2</v>
      </c>
      <c r="AG36" s="6">
        <f t="shared" si="4"/>
        <v>0.8</v>
      </c>
      <c r="AH36" s="6">
        <f t="shared" si="5"/>
        <v>0.8</v>
      </c>
      <c r="AI36" s="7">
        <f t="shared" si="6"/>
        <v>1.6</v>
      </c>
      <c r="AJ36" s="6">
        <f t="shared" si="7"/>
        <v>0.8</v>
      </c>
      <c r="AK36" s="6">
        <f t="shared" si="8"/>
        <v>0.60000000000000009</v>
      </c>
      <c r="AL36" s="7">
        <f t="shared" si="9"/>
        <v>1.4000000000000001</v>
      </c>
      <c r="AM36" s="6">
        <f t="shared" si="10"/>
        <v>0.60000000000000009</v>
      </c>
      <c r="AN36" s="6">
        <f t="shared" si="11"/>
        <v>0.4</v>
      </c>
      <c r="AO36" s="7">
        <f t="shared" si="12"/>
        <v>1</v>
      </c>
      <c r="AP36" s="7">
        <f t="shared" si="13"/>
        <v>4</v>
      </c>
      <c r="AQ36" s="2"/>
      <c r="AR36" s="21">
        <f t="shared" si="21"/>
        <v>-2</v>
      </c>
      <c r="AS36" s="17">
        <f t="shared" si="42"/>
        <v>4</v>
      </c>
      <c r="AT36" s="17">
        <f t="shared" si="43"/>
        <v>3</v>
      </c>
      <c r="AU36" s="17">
        <f t="shared" si="44"/>
        <v>4</v>
      </c>
      <c r="AV36" s="17">
        <f t="shared" si="45"/>
        <v>3</v>
      </c>
      <c r="AW36" s="17">
        <f t="shared" si="46"/>
        <v>4</v>
      </c>
      <c r="AX36" s="17">
        <f t="shared" si="47"/>
        <v>3</v>
      </c>
      <c r="AY36" s="18">
        <f t="shared" si="28"/>
        <v>21</v>
      </c>
      <c r="BA36" s="21">
        <f t="shared" si="35"/>
        <v>0.2</v>
      </c>
      <c r="BB36" s="23">
        <f t="shared" si="29"/>
        <v>0.8</v>
      </c>
      <c r="BC36" s="23">
        <f t="shared" si="30"/>
        <v>0.60000000000000009</v>
      </c>
      <c r="BD36" s="19">
        <f t="shared" si="14"/>
        <v>1.4000000000000001</v>
      </c>
      <c r="BE36" s="23">
        <f t="shared" si="31"/>
        <v>0.8</v>
      </c>
      <c r="BF36" s="23">
        <f t="shared" si="32"/>
        <v>0.60000000000000009</v>
      </c>
      <c r="BG36" s="19">
        <f t="shared" si="15"/>
        <v>1.4000000000000001</v>
      </c>
      <c r="BH36" s="23">
        <f t="shared" si="33"/>
        <v>0.8</v>
      </c>
      <c r="BI36" s="23">
        <f t="shared" si="34"/>
        <v>0.60000000000000009</v>
      </c>
      <c r="BJ36" s="19">
        <f t="shared" si="16"/>
        <v>1.4000000000000001</v>
      </c>
      <c r="BK36" s="19">
        <f t="shared" si="17"/>
        <v>4.2</v>
      </c>
    </row>
    <row r="37" spans="1:63" x14ac:dyDescent="0.15">
      <c r="A37" s="3">
        <v>31</v>
      </c>
      <c r="D37" s="3" t="s">
        <v>48</v>
      </c>
      <c r="E37" s="3">
        <v>0</v>
      </c>
      <c r="F37" s="3">
        <v>-1</v>
      </c>
      <c r="G37" s="3">
        <v>-1</v>
      </c>
      <c r="H37" s="3">
        <v>0</v>
      </c>
      <c r="I37" s="3">
        <v>-1</v>
      </c>
      <c r="J37" s="3">
        <v>0</v>
      </c>
      <c r="K37" s="3">
        <v>-2</v>
      </c>
      <c r="L37" s="2">
        <v>-5</v>
      </c>
      <c r="N37" s="3">
        <v>0</v>
      </c>
      <c r="O37" s="3">
        <v>-1</v>
      </c>
      <c r="P37" s="3">
        <v>-1</v>
      </c>
      <c r="Q37" s="3">
        <v>0</v>
      </c>
      <c r="R37" s="3">
        <v>-1</v>
      </c>
      <c r="S37" s="3">
        <v>0</v>
      </c>
      <c r="T37" s="3">
        <v>1</v>
      </c>
      <c r="U37" s="2">
        <v>-2</v>
      </c>
      <c r="W37" s="21">
        <f t="shared" si="18"/>
        <v>0</v>
      </c>
      <c r="X37" s="14">
        <f t="shared" si="19"/>
        <v>1</v>
      </c>
      <c r="Y37" s="14">
        <f t="shared" si="19"/>
        <v>1</v>
      </c>
      <c r="Z37" s="14">
        <f t="shared" si="19"/>
        <v>2</v>
      </c>
      <c r="AA37" s="14">
        <f t="shared" si="19"/>
        <v>1</v>
      </c>
      <c r="AB37" s="14">
        <f t="shared" si="19"/>
        <v>2</v>
      </c>
      <c r="AC37" s="14">
        <f t="shared" si="19"/>
        <v>0</v>
      </c>
      <c r="AD37" s="15">
        <f t="shared" si="20"/>
        <v>7</v>
      </c>
      <c r="AE37" s="12"/>
      <c r="AF37" s="21">
        <f t="shared" si="36"/>
        <v>0.6</v>
      </c>
      <c r="AG37" s="6">
        <f t="shared" si="4"/>
        <v>0.6</v>
      </c>
      <c r="AH37" s="6">
        <f t="shared" si="5"/>
        <v>0.6</v>
      </c>
      <c r="AI37" s="7">
        <f t="shared" si="6"/>
        <v>1.2</v>
      </c>
      <c r="AJ37" s="6">
        <f t="shared" si="7"/>
        <v>1.2</v>
      </c>
      <c r="AK37" s="6">
        <f t="shared" si="8"/>
        <v>0.6</v>
      </c>
      <c r="AL37" s="7">
        <f t="shared" si="9"/>
        <v>1.7999999999999998</v>
      </c>
      <c r="AM37" s="6">
        <f t="shared" si="10"/>
        <v>1.2</v>
      </c>
      <c r="AN37" s="6">
        <f t="shared" si="11"/>
        <v>0</v>
      </c>
      <c r="AO37" s="7">
        <f t="shared" si="12"/>
        <v>1.2</v>
      </c>
      <c r="AP37" s="7">
        <f t="shared" si="13"/>
        <v>4.2</v>
      </c>
      <c r="AQ37" s="2"/>
      <c r="AR37" s="21">
        <f t="shared" si="21"/>
        <v>0</v>
      </c>
      <c r="AS37" s="17">
        <f t="shared" si="42"/>
        <v>1</v>
      </c>
      <c r="AT37" s="17">
        <f t="shared" si="43"/>
        <v>1</v>
      </c>
      <c r="AU37" s="17">
        <f t="shared" si="44"/>
        <v>2</v>
      </c>
      <c r="AV37" s="17">
        <f t="shared" si="45"/>
        <v>1</v>
      </c>
      <c r="AW37" s="17">
        <f t="shared" si="46"/>
        <v>2</v>
      </c>
      <c r="AX37" s="17">
        <f t="shared" si="47"/>
        <v>3</v>
      </c>
      <c r="AY37" s="18">
        <f t="shared" si="28"/>
        <v>10</v>
      </c>
      <c r="BA37" s="21">
        <f t="shared" si="35"/>
        <v>0.6</v>
      </c>
      <c r="BB37" s="23">
        <f t="shared" si="29"/>
        <v>0.6</v>
      </c>
      <c r="BC37" s="23">
        <f t="shared" si="30"/>
        <v>0.6</v>
      </c>
      <c r="BD37" s="19">
        <f t="shared" si="14"/>
        <v>1.2</v>
      </c>
      <c r="BE37" s="23">
        <f t="shared" si="31"/>
        <v>1.2</v>
      </c>
      <c r="BF37" s="23">
        <f t="shared" si="32"/>
        <v>0.6</v>
      </c>
      <c r="BG37" s="19">
        <f t="shared" si="15"/>
        <v>1.7999999999999998</v>
      </c>
      <c r="BH37" s="23">
        <f t="shared" si="33"/>
        <v>1.2</v>
      </c>
      <c r="BI37" s="23">
        <f t="shared" si="34"/>
        <v>1.7999999999999998</v>
      </c>
      <c r="BJ37" s="19">
        <f t="shared" si="16"/>
        <v>3</v>
      </c>
      <c r="BK37" s="19">
        <f t="shared" si="17"/>
        <v>6</v>
      </c>
    </row>
    <row r="38" spans="1:63" x14ac:dyDescent="0.15">
      <c r="W38" s="21"/>
      <c r="X38" s="14"/>
      <c r="Y38" s="14"/>
      <c r="Z38" s="14"/>
      <c r="AA38" s="14"/>
      <c r="AB38" s="14"/>
      <c r="AC38" s="14"/>
      <c r="AD38" s="21">
        <f>SUM(AD32:AD37)</f>
        <v>104</v>
      </c>
      <c r="AE38" s="12"/>
      <c r="AF38" s="21"/>
      <c r="AG38" s="6"/>
      <c r="AH38" s="6"/>
      <c r="AI38" s="21">
        <f>SUM(AI32:AI37)</f>
        <v>8.1999999999999993</v>
      </c>
      <c r="AJ38" s="6"/>
      <c r="AK38" s="6"/>
      <c r="AL38" s="21">
        <f>SUM(AL32:AL37)</f>
        <v>9.8000000000000007</v>
      </c>
      <c r="AM38" s="6"/>
      <c r="AN38" s="6"/>
      <c r="AO38" s="21">
        <f>SUM(AO32:AO37)</f>
        <v>9</v>
      </c>
      <c r="AP38" s="21">
        <f>SUM(AI38+AL38+AO38)</f>
        <v>27</v>
      </c>
      <c r="AQ38" s="2"/>
      <c r="AR38" s="21"/>
      <c r="AS38" s="17"/>
      <c r="AT38" s="17"/>
      <c r="AU38" s="17"/>
      <c r="AV38" s="17"/>
      <c r="AW38" s="17"/>
      <c r="AX38" s="17"/>
      <c r="AY38" s="21">
        <f>SUM(AY32:AY37)</f>
        <v>113</v>
      </c>
      <c r="BA38" s="21"/>
      <c r="BB38" s="23"/>
      <c r="BC38" s="23"/>
      <c r="BD38" s="21">
        <f>SUM(BD32:BD37)</f>
        <v>8.4</v>
      </c>
      <c r="BE38" s="23"/>
      <c r="BF38" s="23"/>
      <c r="BG38" s="21">
        <f>SUM(BG32:BG37)</f>
        <v>11.8</v>
      </c>
      <c r="BH38" s="23"/>
      <c r="BI38" s="23"/>
      <c r="BJ38" s="21">
        <f>SUM(BJ32:BJ37)</f>
        <v>14.000000000000002</v>
      </c>
      <c r="BK38" s="21">
        <f>SUM(BD38+BG38+BJ38)</f>
        <v>34.200000000000003</v>
      </c>
    </row>
    <row r="39" spans="1:63" x14ac:dyDescent="0.15">
      <c r="A39" s="25">
        <v>32</v>
      </c>
      <c r="B39" s="3" t="s">
        <v>49</v>
      </c>
      <c r="D39" s="3" t="s">
        <v>50</v>
      </c>
      <c r="E39" s="3">
        <v>0</v>
      </c>
      <c r="F39" s="3">
        <v>1</v>
      </c>
      <c r="G39" s="3">
        <v>1</v>
      </c>
      <c r="H39" s="3">
        <v>0</v>
      </c>
      <c r="I39" s="3">
        <v>1</v>
      </c>
      <c r="J39" s="3">
        <v>1</v>
      </c>
      <c r="K39" s="3">
        <v>1</v>
      </c>
      <c r="L39" s="2">
        <v>5</v>
      </c>
      <c r="N39" s="3">
        <v>0</v>
      </c>
      <c r="O39" s="3">
        <v>0</v>
      </c>
      <c r="P39" s="3">
        <v>1</v>
      </c>
      <c r="Q39" s="3">
        <v>2</v>
      </c>
      <c r="R39" s="3">
        <v>1</v>
      </c>
      <c r="S39" s="3">
        <v>2</v>
      </c>
      <c r="T39" s="3">
        <v>1</v>
      </c>
      <c r="U39" s="2">
        <v>7</v>
      </c>
      <c r="W39" s="21">
        <f t="shared" si="18"/>
        <v>0</v>
      </c>
      <c r="X39" s="14">
        <f t="shared" si="19"/>
        <v>3</v>
      </c>
      <c r="Y39" s="14">
        <f t="shared" si="19"/>
        <v>3</v>
      </c>
      <c r="Z39" s="14">
        <f t="shared" si="19"/>
        <v>2</v>
      </c>
      <c r="AA39" s="14">
        <f t="shared" si="19"/>
        <v>3</v>
      </c>
      <c r="AB39" s="14">
        <f t="shared" si="19"/>
        <v>3</v>
      </c>
      <c r="AC39" s="14">
        <f t="shared" si="19"/>
        <v>3</v>
      </c>
      <c r="AD39" s="15">
        <f t="shared" si="20"/>
        <v>17</v>
      </c>
      <c r="AE39" s="12"/>
      <c r="AF39" s="21">
        <f t="shared" si="36"/>
        <v>0.6</v>
      </c>
      <c r="AG39" s="6">
        <f t="shared" si="4"/>
        <v>1.7999999999999998</v>
      </c>
      <c r="AH39" s="6">
        <f t="shared" si="5"/>
        <v>1.7999999999999998</v>
      </c>
      <c r="AI39" s="7">
        <f t="shared" si="6"/>
        <v>3.5999999999999996</v>
      </c>
      <c r="AJ39" s="6">
        <f t="shared" si="7"/>
        <v>1.2</v>
      </c>
      <c r="AK39" s="6">
        <f t="shared" si="8"/>
        <v>1.7999999999999998</v>
      </c>
      <c r="AL39" s="7">
        <f t="shared" si="9"/>
        <v>3</v>
      </c>
      <c r="AM39" s="6">
        <f t="shared" si="10"/>
        <v>1.7999999999999998</v>
      </c>
      <c r="AN39" s="6">
        <f t="shared" si="11"/>
        <v>1.7999999999999998</v>
      </c>
      <c r="AO39" s="7">
        <f t="shared" si="12"/>
        <v>3.5999999999999996</v>
      </c>
      <c r="AP39" s="7">
        <f t="shared" si="13"/>
        <v>10.199999999999999</v>
      </c>
      <c r="AQ39" s="2"/>
      <c r="AR39" s="21">
        <f t="shared" si="21"/>
        <v>0</v>
      </c>
      <c r="AS39" s="17">
        <f t="shared" si="42"/>
        <v>2</v>
      </c>
      <c r="AT39" s="17">
        <f t="shared" si="43"/>
        <v>3</v>
      </c>
      <c r="AU39" s="17">
        <f t="shared" si="44"/>
        <v>4</v>
      </c>
      <c r="AV39" s="17">
        <f t="shared" si="45"/>
        <v>3</v>
      </c>
      <c r="AW39" s="17">
        <f t="shared" si="46"/>
        <v>4</v>
      </c>
      <c r="AX39" s="17">
        <f t="shared" si="47"/>
        <v>3</v>
      </c>
      <c r="AY39" s="18">
        <f t="shared" si="28"/>
        <v>19</v>
      </c>
      <c r="BA39" s="21">
        <f t="shared" si="35"/>
        <v>0.6</v>
      </c>
      <c r="BB39" s="23">
        <f t="shared" si="29"/>
        <v>1.2</v>
      </c>
      <c r="BC39" s="23">
        <f t="shared" si="30"/>
        <v>1.7999999999999998</v>
      </c>
      <c r="BD39" s="19">
        <f t="shared" si="14"/>
        <v>3</v>
      </c>
      <c r="BE39" s="23">
        <f t="shared" si="31"/>
        <v>2.4</v>
      </c>
      <c r="BF39" s="23">
        <f t="shared" si="32"/>
        <v>1.7999999999999998</v>
      </c>
      <c r="BG39" s="19">
        <f t="shared" si="15"/>
        <v>4.1999999999999993</v>
      </c>
      <c r="BH39" s="23">
        <f t="shared" si="33"/>
        <v>2.4</v>
      </c>
      <c r="BI39" s="23">
        <f t="shared" si="34"/>
        <v>1.7999999999999998</v>
      </c>
      <c r="BJ39" s="19">
        <f t="shared" si="16"/>
        <v>4.1999999999999993</v>
      </c>
      <c r="BK39" s="19">
        <f t="shared" si="17"/>
        <v>11.399999999999999</v>
      </c>
    </row>
    <row r="40" spans="1:63" x14ac:dyDescent="0.15">
      <c r="A40" s="3">
        <v>33</v>
      </c>
      <c r="D40" s="3" t="s">
        <v>51</v>
      </c>
      <c r="E40" s="3">
        <v>-1</v>
      </c>
      <c r="F40" s="3">
        <v>0</v>
      </c>
      <c r="G40" s="3">
        <v>0</v>
      </c>
      <c r="H40" s="3">
        <v>0</v>
      </c>
      <c r="I40" s="3">
        <v>1</v>
      </c>
      <c r="J40" s="3">
        <v>1</v>
      </c>
      <c r="K40" s="3">
        <v>1</v>
      </c>
      <c r="L40" s="2">
        <v>3</v>
      </c>
      <c r="N40" s="3">
        <v>-2</v>
      </c>
      <c r="O40" s="3">
        <v>1</v>
      </c>
      <c r="P40" s="3">
        <v>2</v>
      </c>
      <c r="Q40" s="3">
        <v>1</v>
      </c>
      <c r="R40" s="3">
        <v>1</v>
      </c>
      <c r="S40" s="3">
        <v>1</v>
      </c>
      <c r="T40" s="3">
        <v>1</v>
      </c>
      <c r="U40" s="2">
        <v>7</v>
      </c>
      <c r="W40" s="21">
        <f t="shared" si="18"/>
        <v>-1</v>
      </c>
      <c r="X40" s="14">
        <f t="shared" si="19"/>
        <v>2</v>
      </c>
      <c r="Y40" s="14">
        <f t="shared" si="19"/>
        <v>2</v>
      </c>
      <c r="Z40" s="14">
        <f t="shared" si="19"/>
        <v>2</v>
      </c>
      <c r="AA40" s="14">
        <f t="shared" si="19"/>
        <v>3</v>
      </c>
      <c r="AB40" s="14">
        <f t="shared" si="19"/>
        <v>3</v>
      </c>
      <c r="AC40" s="14">
        <f t="shared" si="19"/>
        <v>3</v>
      </c>
      <c r="AD40" s="15">
        <f t="shared" si="20"/>
        <v>15</v>
      </c>
      <c r="AE40" s="12"/>
      <c r="AF40" s="21">
        <f t="shared" si="36"/>
        <v>0.4</v>
      </c>
      <c r="AG40" s="6">
        <f t="shared" si="4"/>
        <v>0.8</v>
      </c>
      <c r="AH40" s="6">
        <f t="shared" si="5"/>
        <v>0.8</v>
      </c>
      <c r="AI40" s="7">
        <f t="shared" si="6"/>
        <v>1.6</v>
      </c>
      <c r="AJ40" s="6">
        <f t="shared" si="7"/>
        <v>0.8</v>
      </c>
      <c r="AK40" s="6">
        <f t="shared" si="8"/>
        <v>1.2000000000000002</v>
      </c>
      <c r="AL40" s="7">
        <f t="shared" si="9"/>
        <v>2</v>
      </c>
      <c r="AM40" s="6">
        <f t="shared" si="10"/>
        <v>1.2000000000000002</v>
      </c>
      <c r="AN40" s="6">
        <f t="shared" si="11"/>
        <v>1.2000000000000002</v>
      </c>
      <c r="AO40" s="7">
        <f t="shared" si="12"/>
        <v>2.4000000000000004</v>
      </c>
      <c r="AP40" s="7">
        <f t="shared" si="13"/>
        <v>6</v>
      </c>
      <c r="AQ40" s="2"/>
      <c r="AR40" s="21">
        <f t="shared" si="21"/>
        <v>-2</v>
      </c>
      <c r="AS40" s="17">
        <f t="shared" si="42"/>
        <v>3</v>
      </c>
      <c r="AT40" s="17">
        <f t="shared" si="43"/>
        <v>4</v>
      </c>
      <c r="AU40" s="17">
        <f t="shared" si="44"/>
        <v>3</v>
      </c>
      <c r="AV40" s="17">
        <f t="shared" si="45"/>
        <v>3</v>
      </c>
      <c r="AW40" s="17">
        <f t="shared" si="46"/>
        <v>3</v>
      </c>
      <c r="AX40" s="17">
        <f t="shared" si="47"/>
        <v>3</v>
      </c>
      <c r="AY40" s="18">
        <f t="shared" si="28"/>
        <v>19</v>
      </c>
      <c r="BA40" s="21">
        <f t="shared" si="35"/>
        <v>0.2</v>
      </c>
      <c r="BB40" s="23">
        <f>AS40*BA40</f>
        <v>0.60000000000000009</v>
      </c>
      <c r="BC40" s="23">
        <f>AT40*BA40</f>
        <v>0.8</v>
      </c>
      <c r="BD40" s="19">
        <f t="shared" si="14"/>
        <v>1.4000000000000001</v>
      </c>
      <c r="BE40" s="23">
        <f>AU40*BA40</f>
        <v>0.60000000000000009</v>
      </c>
      <c r="BF40" s="23">
        <f>AV40*BA40</f>
        <v>0.60000000000000009</v>
      </c>
      <c r="BG40" s="19">
        <f t="shared" si="15"/>
        <v>1.2000000000000002</v>
      </c>
      <c r="BH40" s="23">
        <f>AW40*BA40</f>
        <v>0.60000000000000009</v>
      </c>
      <c r="BI40" s="23">
        <f>AX40*BA40</f>
        <v>0.60000000000000009</v>
      </c>
      <c r="BJ40" s="19">
        <f t="shared" si="16"/>
        <v>1.2000000000000002</v>
      </c>
      <c r="BK40" s="19">
        <f t="shared" si="17"/>
        <v>3.8000000000000007</v>
      </c>
    </row>
    <row r="41" spans="1:63" x14ac:dyDescent="0.15">
      <c r="A41" s="3">
        <v>34</v>
      </c>
      <c r="D41" s="3" t="s">
        <v>52</v>
      </c>
      <c r="E41" s="3">
        <v>1</v>
      </c>
      <c r="F41" s="3">
        <v>1</v>
      </c>
      <c r="G41" s="3">
        <v>1</v>
      </c>
      <c r="H41" s="3">
        <v>2</v>
      </c>
      <c r="I41" s="3">
        <v>1</v>
      </c>
      <c r="J41" s="3">
        <v>1</v>
      </c>
      <c r="K41" s="3">
        <v>2</v>
      </c>
      <c r="L41" s="2">
        <v>8</v>
      </c>
      <c r="N41" s="3">
        <v>1</v>
      </c>
      <c r="O41" s="3">
        <v>1</v>
      </c>
      <c r="P41" s="3">
        <v>1</v>
      </c>
      <c r="Q41" s="3">
        <v>2</v>
      </c>
      <c r="R41" s="3">
        <v>2</v>
      </c>
      <c r="S41" s="3">
        <v>1</v>
      </c>
      <c r="T41" s="3">
        <v>2</v>
      </c>
      <c r="U41" s="2">
        <v>9</v>
      </c>
      <c r="W41" s="21">
        <f t="shared" si="18"/>
        <v>1</v>
      </c>
      <c r="X41" s="14">
        <f t="shared" si="19"/>
        <v>3</v>
      </c>
      <c r="Y41" s="14">
        <f t="shared" si="19"/>
        <v>3</v>
      </c>
      <c r="Z41" s="14">
        <f t="shared" si="19"/>
        <v>4</v>
      </c>
      <c r="AA41" s="14">
        <f t="shared" si="19"/>
        <v>3</v>
      </c>
      <c r="AB41" s="14">
        <f t="shared" si="19"/>
        <v>3</v>
      </c>
      <c r="AC41" s="14">
        <f t="shared" si="19"/>
        <v>4</v>
      </c>
      <c r="AD41" s="15">
        <f t="shared" si="20"/>
        <v>20</v>
      </c>
      <c r="AE41" s="12"/>
      <c r="AF41" s="21">
        <f t="shared" si="36"/>
        <v>0.8</v>
      </c>
      <c r="AG41" s="6">
        <f t="shared" si="4"/>
        <v>2.4000000000000004</v>
      </c>
      <c r="AH41" s="6">
        <f t="shared" si="5"/>
        <v>2.4000000000000004</v>
      </c>
      <c r="AI41" s="7">
        <f t="shared" si="6"/>
        <v>4.8000000000000007</v>
      </c>
      <c r="AJ41" s="6">
        <f t="shared" si="7"/>
        <v>3.2</v>
      </c>
      <c r="AK41" s="6">
        <f t="shared" si="8"/>
        <v>2.4000000000000004</v>
      </c>
      <c r="AL41" s="7">
        <f t="shared" si="9"/>
        <v>5.6000000000000005</v>
      </c>
      <c r="AM41" s="6">
        <f t="shared" si="10"/>
        <v>2.4000000000000004</v>
      </c>
      <c r="AN41" s="6">
        <f t="shared" si="11"/>
        <v>3.2</v>
      </c>
      <c r="AO41" s="7">
        <f t="shared" si="12"/>
        <v>5.6000000000000005</v>
      </c>
      <c r="AP41" s="7">
        <f t="shared" si="13"/>
        <v>16.000000000000004</v>
      </c>
      <c r="AQ41" s="2"/>
      <c r="AR41" s="21">
        <f t="shared" si="21"/>
        <v>1</v>
      </c>
      <c r="AS41" s="17">
        <f t="shared" si="42"/>
        <v>3</v>
      </c>
      <c r="AT41" s="17">
        <f t="shared" si="43"/>
        <v>3</v>
      </c>
      <c r="AU41" s="17">
        <f t="shared" si="44"/>
        <v>4</v>
      </c>
      <c r="AV41" s="17">
        <f t="shared" si="45"/>
        <v>4</v>
      </c>
      <c r="AW41" s="17">
        <f t="shared" si="46"/>
        <v>3</v>
      </c>
      <c r="AX41" s="17">
        <f t="shared" si="47"/>
        <v>4</v>
      </c>
      <c r="AY41" s="18">
        <f t="shared" si="28"/>
        <v>21</v>
      </c>
      <c r="BA41" s="21">
        <f t="shared" si="35"/>
        <v>0.8</v>
      </c>
      <c r="BB41" s="23">
        <f>AS41*BA41</f>
        <v>2.4000000000000004</v>
      </c>
      <c r="BC41" s="23">
        <f>AT41*BA41</f>
        <v>2.4000000000000004</v>
      </c>
      <c r="BD41" s="19">
        <f t="shared" si="14"/>
        <v>4.8000000000000007</v>
      </c>
      <c r="BE41" s="23">
        <f>AU41*BA41</f>
        <v>3.2</v>
      </c>
      <c r="BF41" s="23">
        <f>AV41*BA41</f>
        <v>3.2</v>
      </c>
      <c r="BG41" s="19">
        <f t="shared" si="15"/>
        <v>6.4</v>
      </c>
      <c r="BH41" s="23">
        <f>AW41*BA41</f>
        <v>2.4000000000000004</v>
      </c>
      <c r="BI41" s="23">
        <f>AX41*BA41</f>
        <v>3.2</v>
      </c>
      <c r="BJ41" s="19">
        <f t="shared" si="16"/>
        <v>5.6000000000000005</v>
      </c>
      <c r="BK41" s="19">
        <f t="shared" si="17"/>
        <v>16.8</v>
      </c>
    </row>
    <row r="42" spans="1:63" x14ac:dyDescent="0.15">
      <c r="A42" s="3">
        <v>35</v>
      </c>
      <c r="D42" s="3" t="s">
        <v>53</v>
      </c>
      <c r="E42" s="3">
        <v>-2</v>
      </c>
      <c r="F42" s="3">
        <v>2</v>
      </c>
      <c r="G42" s="3">
        <v>1</v>
      </c>
      <c r="H42" s="3">
        <v>2</v>
      </c>
      <c r="I42" s="3">
        <v>1</v>
      </c>
      <c r="J42" s="3">
        <v>1</v>
      </c>
      <c r="K42" s="3">
        <v>1</v>
      </c>
      <c r="L42" s="2">
        <v>8</v>
      </c>
      <c r="N42" s="3">
        <v>-2</v>
      </c>
      <c r="O42" s="3">
        <v>2</v>
      </c>
      <c r="P42" s="3">
        <v>1</v>
      </c>
      <c r="Q42" s="3">
        <v>2</v>
      </c>
      <c r="R42" s="3">
        <v>2</v>
      </c>
      <c r="S42" s="3">
        <v>2</v>
      </c>
      <c r="T42" s="3">
        <v>2</v>
      </c>
      <c r="U42" s="2">
        <v>11</v>
      </c>
      <c r="W42" s="21">
        <f t="shared" si="18"/>
        <v>-2</v>
      </c>
      <c r="X42" s="14">
        <f t="shared" si="19"/>
        <v>4</v>
      </c>
      <c r="Y42" s="14">
        <f t="shared" si="19"/>
        <v>3</v>
      </c>
      <c r="Z42" s="14">
        <f t="shared" si="19"/>
        <v>4</v>
      </c>
      <c r="AA42" s="14">
        <f t="shared" si="19"/>
        <v>3</v>
      </c>
      <c r="AB42" s="14">
        <f t="shared" si="19"/>
        <v>3</v>
      </c>
      <c r="AC42" s="14">
        <f t="shared" si="19"/>
        <v>3</v>
      </c>
      <c r="AD42" s="15">
        <f t="shared" si="20"/>
        <v>20</v>
      </c>
      <c r="AE42" s="12"/>
      <c r="AF42" s="21">
        <f t="shared" si="36"/>
        <v>0.2</v>
      </c>
      <c r="AG42" s="6">
        <f t="shared" si="4"/>
        <v>0.8</v>
      </c>
      <c r="AH42" s="6">
        <f t="shared" si="5"/>
        <v>0.60000000000000009</v>
      </c>
      <c r="AI42" s="7">
        <f t="shared" si="6"/>
        <v>1.4000000000000001</v>
      </c>
      <c r="AJ42" s="6">
        <f t="shared" si="7"/>
        <v>0.8</v>
      </c>
      <c r="AK42" s="6">
        <f t="shared" si="8"/>
        <v>0.60000000000000009</v>
      </c>
      <c r="AL42" s="7">
        <f t="shared" si="9"/>
        <v>1.4000000000000001</v>
      </c>
      <c r="AM42" s="6">
        <f t="shared" si="10"/>
        <v>0.60000000000000009</v>
      </c>
      <c r="AN42" s="6">
        <f t="shared" si="11"/>
        <v>0.60000000000000009</v>
      </c>
      <c r="AO42" s="7">
        <f t="shared" si="12"/>
        <v>1.2000000000000002</v>
      </c>
      <c r="AP42" s="7">
        <f t="shared" si="13"/>
        <v>4</v>
      </c>
      <c r="AQ42" s="2"/>
      <c r="AR42" s="21">
        <f t="shared" si="21"/>
        <v>-2</v>
      </c>
      <c r="AS42" s="17">
        <f t="shared" si="42"/>
        <v>4</v>
      </c>
      <c r="AT42" s="17">
        <f t="shared" si="43"/>
        <v>3</v>
      </c>
      <c r="AU42" s="17">
        <f t="shared" si="44"/>
        <v>4</v>
      </c>
      <c r="AV42" s="17">
        <f t="shared" si="45"/>
        <v>4</v>
      </c>
      <c r="AW42" s="17">
        <f t="shared" si="46"/>
        <v>4</v>
      </c>
      <c r="AX42" s="17">
        <f t="shared" si="47"/>
        <v>4</v>
      </c>
      <c r="AY42" s="18">
        <f t="shared" si="28"/>
        <v>23</v>
      </c>
      <c r="BA42" s="21">
        <f t="shared" si="35"/>
        <v>0.2</v>
      </c>
      <c r="BB42" s="23">
        <f t="shared" ref="BB42:BB58" si="48">AS42*BA42</f>
        <v>0.8</v>
      </c>
      <c r="BC42" s="23">
        <f t="shared" ref="BC42:BC58" si="49">AT42*BA42</f>
        <v>0.60000000000000009</v>
      </c>
      <c r="BD42" s="19">
        <f t="shared" si="14"/>
        <v>1.4000000000000001</v>
      </c>
      <c r="BE42" s="23">
        <f t="shared" ref="BE42:BE58" si="50">AU42*BA42</f>
        <v>0.8</v>
      </c>
      <c r="BF42" s="23">
        <f t="shared" ref="BF42:BF58" si="51">AV42*BA42</f>
        <v>0.8</v>
      </c>
      <c r="BG42" s="19">
        <f t="shared" si="15"/>
        <v>1.6</v>
      </c>
      <c r="BH42" s="23">
        <f t="shared" ref="BH42:BH58" si="52">AW42*BA42</f>
        <v>0.8</v>
      </c>
      <c r="BI42" s="23">
        <f t="shared" ref="BI42:BI58" si="53">AX42*BA42</f>
        <v>0.8</v>
      </c>
      <c r="BJ42" s="19">
        <f t="shared" si="16"/>
        <v>1.6</v>
      </c>
      <c r="BK42" s="19">
        <f t="shared" si="17"/>
        <v>4.5999999999999996</v>
      </c>
    </row>
    <row r="43" spans="1:63" x14ac:dyDescent="0.15">
      <c r="A43" s="3">
        <v>36</v>
      </c>
      <c r="D43" s="3" t="s">
        <v>54</v>
      </c>
      <c r="E43" s="3">
        <v>-1</v>
      </c>
      <c r="F43" s="3">
        <v>0</v>
      </c>
      <c r="G43" s="3">
        <v>0</v>
      </c>
      <c r="H43" s="3">
        <v>2</v>
      </c>
      <c r="I43" s="3">
        <v>1</v>
      </c>
      <c r="J43" s="3">
        <v>1</v>
      </c>
      <c r="K43" s="3">
        <v>0</v>
      </c>
      <c r="L43" s="2">
        <v>4</v>
      </c>
      <c r="N43" s="3">
        <v>-1</v>
      </c>
      <c r="O43" s="3">
        <v>1</v>
      </c>
      <c r="P43" s="3">
        <v>1</v>
      </c>
      <c r="Q43" s="3">
        <v>2</v>
      </c>
      <c r="R43" s="3">
        <v>1</v>
      </c>
      <c r="S43" s="3">
        <v>1</v>
      </c>
      <c r="T43" s="3">
        <v>1</v>
      </c>
      <c r="U43" s="2">
        <v>7</v>
      </c>
      <c r="W43" s="21">
        <f t="shared" si="18"/>
        <v>-1</v>
      </c>
      <c r="X43" s="14">
        <f t="shared" si="19"/>
        <v>2</v>
      </c>
      <c r="Y43" s="14">
        <f t="shared" si="19"/>
        <v>2</v>
      </c>
      <c r="Z43" s="14">
        <f t="shared" si="19"/>
        <v>4</v>
      </c>
      <c r="AA43" s="14">
        <f t="shared" si="19"/>
        <v>3</v>
      </c>
      <c r="AB43" s="14">
        <f t="shared" si="19"/>
        <v>3</v>
      </c>
      <c r="AC43" s="14">
        <f t="shared" si="19"/>
        <v>2</v>
      </c>
      <c r="AD43" s="15">
        <f t="shared" si="20"/>
        <v>16</v>
      </c>
      <c r="AE43" s="12"/>
      <c r="AF43" s="21">
        <f t="shared" si="36"/>
        <v>0.4</v>
      </c>
      <c r="AG43" s="6">
        <f t="shared" si="4"/>
        <v>0.8</v>
      </c>
      <c r="AH43" s="6">
        <f t="shared" si="5"/>
        <v>0.8</v>
      </c>
      <c r="AI43" s="7">
        <f t="shared" si="6"/>
        <v>1.6</v>
      </c>
      <c r="AJ43" s="6">
        <f t="shared" si="7"/>
        <v>1.6</v>
      </c>
      <c r="AK43" s="6">
        <f t="shared" si="8"/>
        <v>1.2000000000000002</v>
      </c>
      <c r="AL43" s="7">
        <f t="shared" si="9"/>
        <v>2.8000000000000003</v>
      </c>
      <c r="AM43" s="6">
        <f t="shared" si="10"/>
        <v>1.2000000000000002</v>
      </c>
      <c r="AN43" s="6">
        <f t="shared" si="11"/>
        <v>0.8</v>
      </c>
      <c r="AO43" s="7">
        <f t="shared" si="12"/>
        <v>2</v>
      </c>
      <c r="AP43" s="7">
        <f t="shared" si="13"/>
        <v>6.4</v>
      </c>
      <c r="AQ43" s="2"/>
      <c r="AR43" s="21">
        <f t="shared" si="21"/>
        <v>-1</v>
      </c>
      <c r="AS43" s="17">
        <f t="shared" si="42"/>
        <v>3</v>
      </c>
      <c r="AT43" s="17">
        <f t="shared" si="43"/>
        <v>3</v>
      </c>
      <c r="AU43" s="17">
        <f t="shared" si="44"/>
        <v>4</v>
      </c>
      <c r="AV43" s="17">
        <f t="shared" si="45"/>
        <v>3</v>
      </c>
      <c r="AW43" s="17">
        <f t="shared" si="46"/>
        <v>3</v>
      </c>
      <c r="AX43" s="17">
        <f t="shared" si="47"/>
        <v>3</v>
      </c>
      <c r="AY43" s="18">
        <f t="shared" si="28"/>
        <v>19</v>
      </c>
      <c r="BA43" s="21">
        <f t="shared" si="35"/>
        <v>0.4</v>
      </c>
      <c r="BB43" s="23">
        <f t="shared" si="48"/>
        <v>1.2000000000000002</v>
      </c>
      <c r="BC43" s="23">
        <f t="shared" si="49"/>
        <v>1.2000000000000002</v>
      </c>
      <c r="BD43" s="19">
        <f t="shared" si="14"/>
        <v>2.4000000000000004</v>
      </c>
      <c r="BE43" s="23">
        <f t="shared" si="50"/>
        <v>1.6</v>
      </c>
      <c r="BF43" s="23">
        <f t="shared" si="51"/>
        <v>1.2000000000000002</v>
      </c>
      <c r="BG43" s="19">
        <f t="shared" si="15"/>
        <v>2.8000000000000003</v>
      </c>
      <c r="BH43" s="23">
        <f t="shared" si="52"/>
        <v>1.2000000000000002</v>
      </c>
      <c r="BI43" s="23">
        <f t="shared" si="53"/>
        <v>1.2000000000000002</v>
      </c>
      <c r="BJ43" s="19">
        <f t="shared" si="16"/>
        <v>2.4000000000000004</v>
      </c>
      <c r="BK43" s="19">
        <f t="shared" si="17"/>
        <v>7.6000000000000014</v>
      </c>
    </row>
    <row r="44" spans="1:63" x14ac:dyDescent="0.15">
      <c r="A44" s="3">
        <v>37</v>
      </c>
      <c r="D44" s="5" t="s">
        <v>55</v>
      </c>
      <c r="E44" s="5">
        <v>1</v>
      </c>
      <c r="F44" s="5">
        <v>2</v>
      </c>
      <c r="G44" s="5">
        <v>2</v>
      </c>
      <c r="H44" s="5">
        <v>2</v>
      </c>
      <c r="I44" s="5">
        <v>1</v>
      </c>
      <c r="J44" s="5">
        <v>0</v>
      </c>
      <c r="K44" s="5">
        <v>1</v>
      </c>
      <c r="L44" s="2">
        <v>8</v>
      </c>
      <c r="N44" s="5">
        <v>1</v>
      </c>
      <c r="O44" s="3">
        <v>2</v>
      </c>
      <c r="P44" s="3">
        <v>2</v>
      </c>
      <c r="Q44" s="3">
        <v>2</v>
      </c>
      <c r="R44" s="3">
        <v>2</v>
      </c>
      <c r="S44" s="3">
        <v>0</v>
      </c>
      <c r="T44" s="3">
        <v>1</v>
      </c>
      <c r="U44" s="2">
        <v>8</v>
      </c>
      <c r="W44" s="21">
        <f t="shared" si="18"/>
        <v>1</v>
      </c>
      <c r="X44" s="14">
        <f t="shared" si="19"/>
        <v>4</v>
      </c>
      <c r="Y44" s="14">
        <f t="shared" si="19"/>
        <v>4</v>
      </c>
      <c r="Z44" s="14">
        <f t="shared" si="19"/>
        <v>4</v>
      </c>
      <c r="AA44" s="14">
        <f t="shared" si="19"/>
        <v>3</v>
      </c>
      <c r="AB44" s="14">
        <f t="shared" si="19"/>
        <v>2</v>
      </c>
      <c r="AC44" s="14">
        <f t="shared" si="19"/>
        <v>3</v>
      </c>
      <c r="AD44" s="15">
        <f t="shared" si="20"/>
        <v>20</v>
      </c>
      <c r="AE44" s="12"/>
      <c r="AF44" s="21">
        <f t="shared" si="36"/>
        <v>0.8</v>
      </c>
      <c r="AG44" s="6">
        <f t="shared" si="4"/>
        <v>3.2</v>
      </c>
      <c r="AH44" s="6">
        <f t="shared" si="5"/>
        <v>3.2</v>
      </c>
      <c r="AI44" s="7">
        <f t="shared" si="6"/>
        <v>6.4</v>
      </c>
      <c r="AJ44" s="6">
        <f t="shared" si="7"/>
        <v>3.2</v>
      </c>
      <c r="AK44" s="6">
        <f t="shared" si="8"/>
        <v>2.4000000000000004</v>
      </c>
      <c r="AL44" s="7">
        <f t="shared" si="9"/>
        <v>5.6000000000000005</v>
      </c>
      <c r="AM44" s="6">
        <f t="shared" si="10"/>
        <v>1.6</v>
      </c>
      <c r="AN44" s="6">
        <f t="shared" si="11"/>
        <v>2.4000000000000004</v>
      </c>
      <c r="AO44" s="7">
        <f t="shared" si="12"/>
        <v>4</v>
      </c>
      <c r="AP44" s="7">
        <f t="shared" si="13"/>
        <v>16</v>
      </c>
      <c r="AQ44" s="2"/>
      <c r="AR44" s="21">
        <f t="shared" si="21"/>
        <v>1</v>
      </c>
      <c r="AS44" s="17">
        <f t="shared" si="42"/>
        <v>4</v>
      </c>
      <c r="AT44" s="17">
        <f t="shared" si="43"/>
        <v>4</v>
      </c>
      <c r="AU44" s="17">
        <f t="shared" si="44"/>
        <v>4</v>
      </c>
      <c r="AV44" s="17">
        <f t="shared" si="45"/>
        <v>4</v>
      </c>
      <c r="AW44" s="17">
        <f t="shared" si="46"/>
        <v>2</v>
      </c>
      <c r="AX44" s="17">
        <f t="shared" si="47"/>
        <v>3</v>
      </c>
      <c r="AY44" s="18">
        <f t="shared" si="28"/>
        <v>21</v>
      </c>
      <c r="BA44" s="21">
        <f t="shared" si="35"/>
        <v>0.8</v>
      </c>
      <c r="BB44" s="23">
        <f t="shared" si="48"/>
        <v>3.2</v>
      </c>
      <c r="BC44" s="23">
        <f t="shared" si="49"/>
        <v>3.2</v>
      </c>
      <c r="BD44" s="19">
        <f t="shared" si="14"/>
        <v>6.4</v>
      </c>
      <c r="BE44" s="23">
        <f t="shared" si="50"/>
        <v>3.2</v>
      </c>
      <c r="BF44" s="23">
        <f t="shared" si="51"/>
        <v>3.2</v>
      </c>
      <c r="BG44" s="19">
        <f t="shared" si="15"/>
        <v>6.4</v>
      </c>
      <c r="BH44" s="23">
        <f t="shared" si="52"/>
        <v>1.6</v>
      </c>
      <c r="BI44" s="23">
        <f t="shared" si="53"/>
        <v>2.4000000000000004</v>
      </c>
      <c r="BJ44" s="19">
        <f t="shared" si="16"/>
        <v>4</v>
      </c>
      <c r="BK44" s="19">
        <f t="shared" si="17"/>
        <v>16.8</v>
      </c>
    </row>
    <row r="45" spans="1:63" x14ac:dyDescent="0.15">
      <c r="D45" s="5"/>
      <c r="E45" s="5"/>
      <c r="F45" s="5"/>
      <c r="G45" s="5"/>
      <c r="H45" s="5"/>
      <c r="I45" s="5"/>
      <c r="J45" s="5"/>
      <c r="K45" s="5"/>
      <c r="N45" s="5"/>
      <c r="W45" s="21"/>
      <c r="X45" s="14"/>
      <c r="Y45" s="14"/>
      <c r="Z45" s="14"/>
      <c r="AA45" s="14"/>
      <c r="AB45" s="14"/>
      <c r="AC45" s="14"/>
      <c r="AD45" s="21">
        <f>SUM(AD39:AD44)</f>
        <v>108</v>
      </c>
      <c r="AE45" s="12"/>
      <c r="AF45" s="21"/>
      <c r="AG45" s="6"/>
      <c r="AH45" s="6"/>
      <c r="AI45" s="21">
        <f>SUM(AI39:AI44)</f>
        <v>19.399999999999999</v>
      </c>
      <c r="AJ45" s="6"/>
      <c r="AK45" s="6"/>
      <c r="AL45" s="21">
        <f>SUM(AL39:AL44)</f>
        <v>20.400000000000002</v>
      </c>
      <c r="AM45" s="6"/>
      <c r="AN45" s="6"/>
      <c r="AO45" s="21">
        <f>SUM(AO39:AO44)</f>
        <v>18.8</v>
      </c>
      <c r="AP45" s="21">
        <f>SUM(AI45+AL45+AO45)</f>
        <v>58.599999999999994</v>
      </c>
      <c r="AQ45" s="2"/>
      <c r="AR45" s="21"/>
      <c r="AS45" s="17"/>
      <c r="AT45" s="17"/>
      <c r="AU45" s="17"/>
      <c r="AV45" s="17"/>
      <c r="AW45" s="17"/>
      <c r="AX45" s="17"/>
      <c r="AY45" s="21">
        <f>SUM(AY39:AY44)</f>
        <v>122</v>
      </c>
      <c r="BA45" s="21"/>
      <c r="BB45" s="23"/>
      <c r="BC45" s="23"/>
      <c r="BD45" s="21">
        <f>SUM(BD39:BD44)</f>
        <v>19.400000000000002</v>
      </c>
      <c r="BE45" s="23"/>
      <c r="BF45" s="23"/>
      <c r="BG45" s="21">
        <f>SUM(BG39:BG44)</f>
        <v>22.6</v>
      </c>
      <c r="BH45" s="23"/>
      <c r="BI45" s="23"/>
      <c r="BJ45" s="21">
        <f>SUM(BJ39:BJ44)</f>
        <v>19</v>
      </c>
      <c r="BK45" s="21">
        <f>SUM(BD45+BG45+BJ45)</f>
        <v>61</v>
      </c>
    </row>
    <row r="46" spans="1:63" x14ac:dyDescent="0.15">
      <c r="A46" s="25">
        <v>38</v>
      </c>
      <c r="B46" s="3" t="s">
        <v>56</v>
      </c>
      <c r="D46" s="3" t="s">
        <v>57</v>
      </c>
      <c r="E46" s="3">
        <v>0</v>
      </c>
      <c r="F46" s="3">
        <v>1</v>
      </c>
      <c r="G46" s="3">
        <v>2</v>
      </c>
      <c r="H46" s="3">
        <v>2</v>
      </c>
      <c r="I46" s="3">
        <v>2</v>
      </c>
      <c r="J46" s="3">
        <v>1</v>
      </c>
      <c r="K46" s="3">
        <v>2</v>
      </c>
      <c r="L46" s="2">
        <v>10</v>
      </c>
      <c r="N46" s="3">
        <v>0</v>
      </c>
      <c r="O46" s="3">
        <v>1</v>
      </c>
      <c r="P46" s="3">
        <v>2</v>
      </c>
      <c r="Q46" s="3">
        <v>2</v>
      </c>
      <c r="R46" s="3">
        <v>2</v>
      </c>
      <c r="S46" s="3">
        <v>1</v>
      </c>
      <c r="T46" s="3">
        <v>2</v>
      </c>
      <c r="U46" s="2">
        <v>10</v>
      </c>
      <c r="W46" s="21">
        <f t="shared" si="18"/>
        <v>0</v>
      </c>
      <c r="X46" s="14">
        <f t="shared" si="19"/>
        <v>3</v>
      </c>
      <c r="Y46" s="14">
        <f t="shared" si="19"/>
        <v>4</v>
      </c>
      <c r="Z46" s="14">
        <f t="shared" si="19"/>
        <v>4</v>
      </c>
      <c r="AA46" s="14">
        <f t="shared" si="19"/>
        <v>4</v>
      </c>
      <c r="AB46" s="14">
        <f t="shared" si="19"/>
        <v>3</v>
      </c>
      <c r="AC46" s="14">
        <f t="shared" si="19"/>
        <v>4</v>
      </c>
      <c r="AD46" s="15">
        <f t="shared" si="20"/>
        <v>22</v>
      </c>
      <c r="AE46" s="12"/>
      <c r="AF46" s="21">
        <f t="shared" si="36"/>
        <v>0.6</v>
      </c>
      <c r="AG46" s="6">
        <f t="shared" si="4"/>
        <v>1.7999999999999998</v>
      </c>
      <c r="AH46" s="6">
        <f t="shared" si="5"/>
        <v>2.4</v>
      </c>
      <c r="AI46" s="7">
        <f t="shared" si="6"/>
        <v>4.1999999999999993</v>
      </c>
      <c r="AJ46" s="6">
        <f t="shared" si="7"/>
        <v>2.4</v>
      </c>
      <c r="AK46" s="6">
        <f t="shared" si="8"/>
        <v>2.4</v>
      </c>
      <c r="AL46" s="7">
        <f t="shared" si="9"/>
        <v>4.8</v>
      </c>
      <c r="AM46" s="6">
        <f t="shared" si="10"/>
        <v>1.7999999999999998</v>
      </c>
      <c r="AN46" s="6">
        <f t="shared" si="11"/>
        <v>2.4</v>
      </c>
      <c r="AO46" s="7">
        <f t="shared" si="12"/>
        <v>4.1999999999999993</v>
      </c>
      <c r="AP46" s="7">
        <f t="shared" si="13"/>
        <v>13.2</v>
      </c>
      <c r="AQ46" s="2"/>
      <c r="AR46" s="21">
        <f t="shared" si="21"/>
        <v>0</v>
      </c>
      <c r="AS46" s="17">
        <f t="shared" si="42"/>
        <v>3</v>
      </c>
      <c r="AT46" s="17">
        <f t="shared" si="43"/>
        <v>4</v>
      </c>
      <c r="AU46" s="17">
        <f t="shared" si="44"/>
        <v>4</v>
      </c>
      <c r="AV46" s="17">
        <f t="shared" si="45"/>
        <v>4</v>
      </c>
      <c r="AW46" s="17">
        <f t="shared" si="46"/>
        <v>3</v>
      </c>
      <c r="AX46" s="17">
        <f t="shared" si="47"/>
        <v>4</v>
      </c>
      <c r="AY46" s="18">
        <f t="shared" si="28"/>
        <v>22</v>
      </c>
      <c r="BA46" s="21">
        <f t="shared" si="35"/>
        <v>0.6</v>
      </c>
      <c r="BB46" s="23">
        <f t="shared" si="48"/>
        <v>1.7999999999999998</v>
      </c>
      <c r="BC46" s="23">
        <f t="shared" si="49"/>
        <v>2.4</v>
      </c>
      <c r="BD46" s="19">
        <f t="shared" si="14"/>
        <v>4.1999999999999993</v>
      </c>
      <c r="BE46" s="23">
        <f t="shared" si="50"/>
        <v>2.4</v>
      </c>
      <c r="BF46" s="23">
        <f t="shared" si="51"/>
        <v>2.4</v>
      </c>
      <c r="BG46" s="19">
        <f t="shared" si="15"/>
        <v>4.8</v>
      </c>
      <c r="BH46" s="23">
        <f t="shared" si="52"/>
        <v>1.7999999999999998</v>
      </c>
      <c r="BI46" s="23">
        <f t="shared" si="53"/>
        <v>2.4</v>
      </c>
      <c r="BJ46" s="19">
        <f t="shared" si="16"/>
        <v>4.1999999999999993</v>
      </c>
      <c r="BK46" s="19">
        <f t="shared" si="17"/>
        <v>13.2</v>
      </c>
    </row>
    <row r="47" spans="1:63" x14ac:dyDescent="0.15">
      <c r="A47" s="3">
        <v>39</v>
      </c>
      <c r="D47" s="3" t="s">
        <v>58</v>
      </c>
      <c r="E47" s="3">
        <v>0</v>
      </c>
      <c r="N47" s="3">
        <v>-2</v>
      </c>
      <c r="O47" s="3">
        <v>0</v>
      </c>
      <c r="P47" s="3">
        <v>2</v>
      </c>
      <c r="Q47" s="3">
        <v>2</v>
      </c>
      <c r="R47" s="3">
        <v>1</v>
      </c>
      <c r="S47" s="3">
        <v>2</v>
      </c>
      <c r="T47" s="3">
        <v>1</v>
      </c>
      <c r="U47" s="2">
        <v>8</v>
      </c>
      <c r="W47" s="21">
        <f t="shared" si="18"/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5">
        <f t="shared" si="20"/>
        <v>0</v>
      </c>
      <c r="AE47" s="12"/>
      <c r="AF47" s="21">
        <f t="shared" si="36"/>
        <v>0.6</v>
      </c>
      <c r="AG47" s="6">
        <f t="shared" si="4"/>
        <v>0</v>
      </c>
      <c r="AH47" s="6">
        <f t="shared" si="5"/>
        <v>0</v>
      </c>
      <c r="AI47" s="7">
        <f t="shared" si="6"/>
        <v>0</v>
      </c>
      <c r="AJ47" s="6">
        <f t="shared" si="7"/>
        <v>0</v>
      </c>
      <c r="AK47" s="6">
        <f t="shared" si="8"/>
        <v>0</v>
      </c>
      <c r="AL47" s="7">
        <f t="shared" si="9"/>
        <v>0</v>
      </c>
      <c r="AM47" s="6">
        <f t="shared" si="10"/>
        <v>0</v>
      </c>
      <c r="AN47" s="6">
        <f t="shared" si="11"/>
        <v>0</v>
      </c>
      <c r="AO47" s="7">
        <f t="shared" si="12"/>
        <v>0</v>
      </c>
      <c r="AP47" s="7">
        <f t="shared" si="13"/>
        <v>0</v>
      </c>
      <c r="AQ47" s="2"/>
      <c r="AR47" s="21">
        <f t="shared" si="21"/>
        <v>-2</v>
      </c>
      <c r="AS47" s="17">
        <f t="shared" si="42"/>
        <v>2</v>
      </c>
      <c r="AT47" s="17">
        <f t="shared" si="43"/>
        <v>4</v>
      </c>
      <c r="AU47" s="17">
        <f t="shared" si="44"/>
        <v>4</v>
      </c>
      <c r="AV47" s="17">
        <f t="shared" si="45"/>
        <v>3</v>
      </c>
      <c r="AW47" s="17">
        <f t="shared" si="46"/>
        <v>4</v>
      </c>
      <c r="AX47" s="17">
        <f t="shared" si="47"/>
        <v>3</v>
      </c>
      <c r="AY47" s="18">
        <f t="shared" si="28"/>
        <v>20</v>
      </c>
      <c r="BA47" s="21">
        <f t="shared" si="35"/>
        <v>0.2</v>
      </c>
      <c r="BB47" s="23">
        <f t="shared" si="48"/>
        <v>0.4</v>
      </c>
      <c r="BC47" s="23">
        <f t="shared" si="49"/>
        <v>0.8</v>
      </c>
      <c r="BD47" s="19">
        <f t="shared" si="14"/>
        <v>1.2000000000000002</v>
      </c>
      <c r="BE47" s="23">
        <f t="shared" si="50"/>
        <v>0.8</v>
      </c>
      <c r="BF47" s="23">
        <f t="shared" si="51"/>
        <v>0.60000000000000009</v>
      </c>
      <c r="BG47" s="19">
        <f t="shared" si="15"/>
        <v>1.4000000000000001</v>
      </c>
      <c r="BH47" s="23">
        <f t="shared" si="52"/>
        <v>0.8</v>
      </c>
      <c r="BI47" s="23">
        <f t="shared" si="53"/>
        <v>0.60000000000000009</v>
      </c>
      <c r="BJ47" s="19">
        <f t="shared" si="16"/>
        <v>1.4000000000000001</v>
      </c>
      <c r="BK47" s="19">
        <f t="shared" si="17"/>
        <v>4.0000000000000009</v>
      </c>
    </row>
    <row r="48" spans="1:63" x14ac:dyDescent="0.15">
      <c r="A48" s="3">
        <v>40</v>
      </c>
      <c r="D48" s="3" t="s">
        <v>59</v>
      </c>
      <c r="E48" s="3">
        <v>-1</v>
      </c>
      <c r="F48" s="3">
        <v>1</v>
      </c>
      <c r="G48" s="3">
        <v>1</v>
      </c>
      <c r="H48" s="3">
        <v>2</v>
      </c>
      <c r="I48" s="3">
        <v>1</v>
      </c>
      <c r="J48" s="3">
        <v>2</v>
      </c>
      <c r="K48" s="3">
        <v>1</v>
      </c>
      <c r="L48" s="2">
        <v>7</v>
      </c>
      <c r="N48" s="3">
        <v>-1</v>
      </c>
      <c r="O48" s="3">
        <v>0</v>
      </c>
      <c r="P48" s="3">
        <v>1</v>
      </c>
      <c r="Q48" s="3">
        <v>2</v>
      </c>
      <c r="R48" s="3">
        <v>1</v>
      </c>
      <c r="S48" s="3">
        <v>2</v>
      </c>
      <c r="T48" s="3">
        <v>2</v>
      </c>
      <c r="U48" s="2">
        <v>8</v>
      </c>
      <c r="W48" s="21">
        <f t="shared" si="18"/>
        <v>-1</v>
      </c>
      <c r="X48" s="14">
        <f t="shared" si="19"/>
        <v>3</v>
      </c>
      <c r="Y48" s="14">
        <f t="shared" si="19"/>
        <v>3</v>
      </c>
      <c r="Z48" s="14">
        <f t="shared" si="19"/>
        <v>4</v>
      </c>
      <c r="AA48" s="14">
        <f t="shared" si="19"/>
        <v>3</v>
      </c>
      <c r="AB48" s="14">
        <f t="shared" si="19"/>
        <v>4</v>
      </c>
      <c r="AC48" s="14">
        <f t="shared" si="19"/>
        <v>3</v>
      </c>
      <c r="AD48" s="15">
        <f t="shared" si="20"/>
        <v>20</v>
      </c>
      <c r="AE48" s="12"/>
      <c r="AF48" s="21">
        <f t="shared" si="36"/>
        <v>0.4</v>
      </c>
      <c r="AG48" s="6">
        <f t="shared" si="4"/>
        <v>1.2000000000000002</v>
      </c>
      <c r="AH48" s="6">
        <f t="shared" si="5"/>
        <v>1.2000000000000002</v>
      </c>
      <c r="AI48" s="7">
        <f t="shared" si="6"/>
        <v>2.4000000000000004</v>
      </c>
      <c r="AJ48" s="6">
        <f t="shared" si="7"/>
        <v>1.6</v>
      </c>
      <c r="AK48" s="6">
        <f t="shared" si="8"/>
        <v>1.2000000000000002</v>
      </c>
      <c r="AL48" s="7">
        <f t="shared" si="9"/>
        <v>2.8000000000000003</v>
      </c>
      <c r="AM48" s="6">
        <f t="shared" si="10"/>
        <v>1.6</v>
      </c>
      <c r="AN48" s="6">
        <f t="shared" si="11"/>
        <v>1.2000000000000002</v>
      </c>
      <c r="AO48" s="7">
        <f t="shared" si="12"/>
        <v>2.8000000000000003</v>
      </c>
      <c r="AP48" s="7">
        <f t="shared" si="13"/>
        <v>8.0000000000000018</v>
      </c>
      <c r="AQ48" s="2"/>
      <c r="AR48" s="21">
        <f t="shared" si="21"/>
        <v>-1</v>
      </c>
      <c r="AS48" s="17">
        <f t="shared" si="42"/>
        <v>2</v>
      </c>
      <c r="AT48" s="17">
        <f t="shared" si="43"/>
        <v>3</v>
      </c>
      <c r="AU48" s="17">
        <f t="shared" si="44"/>
        <v>4</v>
      </c>
      <c r="AV48" s="17">
        <f t="shared" si="45"/>
        <v>3</v>
      </c>
      <c r="AW48" s="17">
        <f t="shared" si="46"/>
        <v>4</v>
      </c>
      <c r="AX48" s="17">
        <f t="shared" si="47"/>
        <v>4</v>
      </c>
      <c r="AY48" s="18">
        <f t="shared" si="28"/>
        <v>20</v>
      </c>
      <c r="BA48" s="21">
        <f t="shared" si="35"/>
        <v>0.4</v>
      </c>
      <c r="BB48" s="23">
        <f t="shared" si="48"/>
        <v>0.8</v>
      </c>
      <c r="BC48" s="23">
        <f t="shared" si="49"/>
        <v>1.2000000000000002</v>
      </c>
      <c r="BD48" s="19">
        <f t="shared" si="14"/>
        <v>2</v>
      </c>
      <c r="BE48" s="23">
        <f t="shared" si="50"/>
        <v>1.6</v>
      </c>
      <c r="BF48" s="23">
        <f t="shared" si="51"/>
        <v>1.2000000000000002</v>
      </c>
      <c r="BG48" s="19">
        <f t="shared" si="15"/>
        <v>2.8000000000000003</v>
      </c>
      <c r="BH48" s="23">
        <f t="shared" si="52"/>
        <v>1.6</v>
      </c>
      <c r="BI48" s="23">
        <f t="shared" si="53"/>
        <v>1.6</v>
      </c>
      <c r="BJ48" s="19">
        <f t="shared" si="16"/>
        <v>3.2</v>
      </c>
      <c r="BK48" s="19">
        <f t="shared" si="17"/>
        <v>8</v>
      </c>
    </row>
    <row r="49" spans="1:63" x14ac:dyDescent="0.15">
      <c r="A49" s="3">
        <v>41</v>
      </c>
      <c r="D49" s="3" t="s">
        <v>60</v>
      </c>
      <c r="E49" s="3">
        <v>-1</v>
      </c>
      <c r="F49" s="3">
        <v>2</v>
      </c>
      <c r="G49" s="3">
        <v>1</v>
      </c>
      <c r="H49" s="3">
        <v>1</v>
      </c>
      <c r="I49" s="3">
        <v>0</v>
      </c>
      <c r="J49" s="3">
        <v>1</v>
      </c>
      <c r="K49" s="3">
        <v>1</v>
      </c>
      <c r="L49" s="2">
        <v>5</v>
      </c>
      <c r="N49" s="3">
        <v>-1</v>
      </c>
      <c r="O49" s="3">
        <v>2</v>
      </c>
      <c r="P49" s="3">
        <v>0</v>
      </c>
      <c r="Q49" s="3">
        <v>1</v>
      </c>
      <c r="R49" s="3">
        <v>1</v>
      </c>
      <c r="S49" s="3">
        <v>1</v>
      </c>
      <c r="T49" s="3">
        <v>1</v>
      </c>
      <c r="U49" s="2">
        <v>6</v>
      </c>
      <c r="W49" s="21">
        <f t="shared" si="18"/>
        <v>-1</v>
      </c>
      <c r="X49" s="14">
        <f t="shared" ref="X49:AC50" si="54">F49+2</f>
        <v>4</v>
      </c>
      <c r="Y49" s="14">
        <f t="shared" si="54"/>
        <v>3</v>
      </c>
      <c r="Z49" s="14">
        <f t="shared" si="54"/>
        <v>3</v>
      </c>
      <c r="AA49" s="14">
        <f t="shared" si="54"/>
        <v>2</v>
      </c>
      <c r="AB49" s="14">
        <f t="shared" si="54"/>
        <v>3</v>
      </c>
      <c r="AC49" s="14">
        <f t="shared" si="54"/>
        <v>3</v>
      </c>
      <c r="AD49" s="15">
        <f t="shared" si="20"/>
        <v>18</v>
      </c>
      <c r="AE49" s="12"/>
      <c r="AF49" s="21">
        <f t="shared" si="36"/>
        <v>0.4</v>
      </c>
      <c r="AG49" s="6">
        <f t="shared" si="4"/>
        <v>1.6</v>
      </c>
      <c r="AH49" s="6">
        <f t="shared" si="5"/>
        <v>1.2000000000000002</v>
      </c>
      <c r="AI49" s="7">
        <f t="shared" si="6"/>
        <v>2.8000000000000003</v>
      </c>
      <c r="AJ49" s="6">
        <f t="shared" si="7"/>
        <v>1.2000000000000002</v>
      </c>
      <c r="AK49" s="6">
        <f t="shared" si="8"/>
        <v>0.8</v>
      </c>
      <c r="AL49" s="7">
        <f t="shared" si="9"/>
        <v>2</v>
      </c>
      <c r="AM49" s="6">
        <f t="shared" si="10"/>
        <v>1.2000000000000002</v>
      </c>
      <c r="AN49" s="6">
        <f t="shared" si="11"/>
        <v>1.2000000000000002</v>
      </c>
      <c r="AO49" s="7">
        <f t="shared" si="12"/>
        <v>2.4000000000000004</v>
      </c>
      <c r="AP49" s="7">
        <f t="shared" si="13"/>
        <v>7.2000000000000011</v>
      </c>
      <c r="AQ49" s="2"/>
      <c r="AR49" s="21">
        <f t="shared" si="21"/>
        <v>-1</v>
      </c>
      <c r="AS49" s="17">
        <f t="shared" si="42"/>
        <v>4</v>
      </c>
      <c r="AT49" s="17">
        <f t="shared" si="43"/>
        <v>2</v>
      </c>
      <c r="AU49" s="17">
        <f t="shared" si="44"/>
        <v>3</v>
      </c>
      <c r="AV49" s="17">
        <f t="shared" si="45"/>
        <v>3</v>
      </c>
      <c r="AW49" s="17">
        <f t="shared" si="46"/>
        <v>3</v>
      </c>
      <c r="AX49" s="17">
        <f t="shared" si="47"/>
        <v>3</v>
      </c>
      <c r="AY49" s="18">
        <f t="shared" si="28"/>
        <v>18</v>
      </c>
      <c r="BA49" s="21">
        <f t="shared" si="35"/>
        <v>0.4</v>
      </c>
      <c r="BB49" s="23">
        <f t="shared" si="48"/>
        <v>1.6</v>
      </c>
      <c r="BC49" s="23">
        <f t="shared" si="49"/>
        <v>0.8</v>
      </c>
      <c r="BD49" s="19">
        <f t="shared" si="14"/>
        <v>2.4000000000000004</v>
      </c>
      <c r="BE49" s="23">
        <f t="shared" si="50"/>
        <v>1.2000000000000002</v>
      </c>
      <c r="BF49" s="23">
        <f t="shared" si="51"/>
        <v>1.2000000000000002</v>
      </c>
      <c r="BG49" s="19">
        <f t="shared" si="15"/>
        <v>2.4000000000000004</v>
      </c>
      <c r="BH49" s="23">
        <f t="shared" si="52"/>
        <v>1.2000000000000002</v>
      </c>
      <c r="BI49" s="23">
        <f t="shared" si="53"/>
        <v>1.2000000000000002</v>
      </c>
      <c r="BJ49" s="19">
        <f t="shared" si="16"/>
        <v>2.4000000000000004</v>
      </c>
      <c r="BK49" s="19">
        <f t="shared" si="17"/>
        <v>7.2000000000000011</v>
      </c>
    </row>
    <row r="50" spans="1:63" x14ac:dyDescent="0.15">
      <c r="A50" s="3">
        <v>42</v>
      </c>
      <c r="D50" s="3" t="s">
        <v>61</v>
      </c>
      <c r="E50" s="3">
        <v>-2</v>
      </c>
      <c r="F50" s="3">
        <v>1</v>
      </c>
      <c r="G50" s="3">
        <v>1</v>
      </c>
      <c r="H50" s="3">
        <v>0</v>
      </c>
      <c r="I50" s="3">
        <v>1</v>
      </c>
      <c r="J50" s="3">
        <v>1</v>
      </c>
      <c r="K50" s="3">
        <v>1</v>
      </c>
      <c r="L50" s="2">
        <v>5</v>
      </c>
      <c r="N50" s="3">
        <v>-2</v>
      </c>
      <c r="O50" s="3">
        <v>1</v>
      </c>
      <c r="P50" s="3">
        <v>2</v>
      </c>
      <c r="Q50" s="3">
        <v>1</v>
      </c>
      <c r="R50" s="3">
        <v>2</v>
      </c>
      <c r="S50" s="3">
        <v>1</v>
      </c>
      <c r="T50" s="3">
        <v>1</v>
      </c>
      <c r="U50" s="2">
        <v>8</v>
      </c>
      <c r="W50" s="21">
        <f t="shared" si="18"/>
        <v>-2</v>
      </c>
      <c r="X50" s="14">
        <f t="shared" si="54"/>
        <v>3</v>
      </c>
      <c r="Y50" s="14">
        <f t="shared" si="54"/>
        <v>3</v>
      </c>
      <c r="Z50" s="14">
        <f t="shared" si="54"/>
        <v>2</v>
      </c>
      <c r="AA50" s="14">
        <f t="shared" si="54"/>
        <v>3</v>
      </c>
      <c r="AB50" s="14">
        <f t="shared" si="54"/>
        <v>3</v>
      </c>
      <c r="AC50" s="14">
        <f t="shared" si="54"/>
        <v>3</v>
      </c>
      <c r="AD50" s="15">
        <f t="shared" si="20"/>
        <v>17</v>
      </c>
      <c r="AE50" s="12"/>
      <c r="AF50" s="21">
        <f t="shared" si="36"/>
        <v>0.2</v>
      </c>
      <c r="AG50" s="6">
        <f t="shared" si="4"/>
        <v>0.60000000000000009</v>
      </c>
      <c r="AH50" s="6">
        <f t="shared" si="5"/>
        <v>0.60000000000000009</v>
      </c>
      <c r="AI50" s="7">
        <f t="shared" si="6"/>
        <v>1.2000000000000002</v>
      </c>
      <c r="AJ50" s="6">
        <f t="shared" si="7"/>
        <v>0.4</v>
      </c>
      <c r="AK50" s="6">
        <f t="shared" si="8"/>
        <v>0.60000000000000009</v>
      </c>
      <c r="AL50" s="7">
        <f t="shared" si="9"/>
        <v>1</v>
      </c>
      <c r="AM50" s="6">
        <f t="shared" si="10"/>
        <v>0.60000000000000009</v>
      </c>
      <c r="AN50" s="6">
        <f t="shared" si="11"/>
        <v>0.60000000000000009</v>
      </c>
      <c r="AO50" s="7">
        <f t="shared" si="12"/>
        <v>1.2000000000000002</v>
      </c>
      <c r="AP50" s="7">
        <f t="shared" si="13"/>
        <v>3.4000000000000004</v>
      </c>
      <c r="AQ50" s="2"/>
      <c r="AR50" s="21">
        <f t="shared" si="21"/>
        <v>-2</v>
      </c>
      <c r="AS50" s="17">
        <f t="shared" si="42"/>
        <v>3</v>
      </c>
      <c r="AT50" s="17">
        <f t="shared" si="43"/>
        <v>4</v>
      </c>
      <c r="AU50" s="17">
        <f t="shared" si="44"/>
        <v>3</v>
      </c>
      <c r="AV50" s="17">
        <f t="shared" si="45"/>
        <v>4</v>
      </c>
      <c r="AW50" s="17">
        <f t="shared" si="46"/>
        <v>3</v>
      </c>
      <c r="AX50" s="17">
        <f t="shared" si="47"/>
        <v>3</v>
      </c>
      <c r="AY50" s="18">
        <f t="shared" si="28"/>
        <v>20</v>
      </c>
      <c r="BA50" s="21">
        <f t="shared" si="35"/>
        <v>0.2</v>
      </c>
      <c r="BB50" s="23">
        <f t="shared" si="48"/>
        <v>0.60000000000000009</v>
      </c>
      <c r="BC50" s="23">
        <f t="shared" si="49"/>
        <v>0.8</v>
      </c>
      <c r="BD50" s="19">
        <f t="shared" si="14"/>
        <v>1.4000000000000001</v>
      </c>
      <c r="BE50" s="23">
        <f t="shared" si="50"/>
        <v>0.60000000000000009</v>
      </c>
      <c r="BF50" s="23">
        <f t="shared" si="51"/>
        <v>0.8</v>
      </c>
      <c r="BG50" s="19">
        <f t="shared" si="15"/>
        <v>1.4000000000000001</v>
      </c>
      <c r="BH50" s="23">
        <f t="shared" si="52"/>
        <v>0.60000000000000009</v>
      </c>
      <c r="BI50" s="23">
        <f t="shared" si="53"/>
        <v>0.60000000000000009</v>
      </c>
      <c r="BJ50" s="19">
        <f t="shared" si="16"/>
        <v>1.2000000000000002</v>
      </c>
      <c r="BK50" s="19">
        <f t="shared" si="17"/>
        <v>4</v>
      </c>
    </row>
    <row r="51" spans="1:63" x14ac:dyDescent="0.15">
      <c r="W51" s="21"/>
      <c r="X51" s="14"/>
      <c r="Y51" s="14"/>
      <c r="Z51" s="14"/>
      <c r="AA51" s="14"/>
      <c r="AB51" s="14"/>
      <c r="AC51" s="14"/>
      <c r="AD51" s="21">
        <f>SUM(AD46:AD50)</f>
        <v>77</v>
      </c>
      <c r="AE51" s="12"/>
      <c r="AF51" s="21"/>
      <c r="AG51" s="6"/>
      <c r="AH51" s="6"/>
      <c r="AI51" s="21">
        <f>SUM(AI46:AI50)</f>
        <v>10.600000000000001</v>
      </c>
      <c r="AJ51" s="6"/>
      <c r="AK51" s="6"/>
      <c r="AL51" s="21">
        <f>SUM(AL46:AL50)</f>
        <v>10.6</v>
      </c>
      <c r="AM51" s="6"/>
      <c r="AN51" s="6"/>
      <c r="AO51" s="21">
        <f>SUM(AO46:AO50)</f>
        <v>10.600000000000001</v>
      </c>
      <c r="AP51" s="21">
        <f>SUM(AI51+AL51+AO51)</f>
        <v>31.800000000000004</v>
      </c>
      <c r="AQ51" s="2"/>
      <c r="AR51" s="21"/>
      <c r="AS51" s="17"/>
      <c r="AT51" s="17"/>
      <c r="AU51" s="17"/>
      <c r="AV51" s="17"/>
      <c r="AW51" s="17"/>
      <c r="AX51" s="17"/>
      <c r="AY51" s="21">
        <f>SUM(AY46:AY50)</f>
        <v>100</v>
      </c>
      <c r="BA51" s="21"/>
      <c r="BB51" s="23"/>
      <c r="BC51" s="23"/>
      <c r="BD51" s="21">
        <f>SUM(BD46:BD50)</f>
        <v>11.200000000000001</v>
      </c>
      <c r="BE51" s="23"/>
      <c r="BF51" s="23"/>
      <c r="BG51" s="21">
        <f>SUM(BG46:BG50)</f>
        <v>12.8</v>
      </c>
      <c r="BH51" s="23"/>
      <c r="BI51" s="23"/>
      <c r="BJ51" s="21">
        <f>SUM(BJ46:BJ50)</f>
        <v>12.400000000000002</v>
      </c>
      <c r="BK51" s="21">
        <f>SUM(BD51+BG51+BJ51)</f>
        <v>36.400000000000006</v>
      </c>
    </row>
    <row r="52" spans="1:63" x14ac:dyDescent="0.15">
      <c r="A52" s="25">
        <v>43</v>
      </c>
      <c r="B52" s="3" t="s">
        <v>62</v>
      </c>
      <c r="D52" s="3" t="s">
        <v>63</v>
      </c>
      <c r="E52" s="3">
        <v>1</v>
      </c>
      <c r="F52" s="3">
        <v>1</v>
      </c>
      <c r="G52" s="3">
        <v>2</v>
      </c>
      <c r="H52" s="3">
        <v>2</v>
      </c>
      <c r="I52" s="3">
        <v>1</v>
      </c>
      <c r="J52" s="3">
        <v>1</v>
      </c>
      <c r="K52" s="3">
        <v>1</v>
      </c>
      <c r="L52" s="2">
        <v>8</v>
      </c>
      <c r="N52" s="3">
        <v>1</v>
      </c>
      <c r="O52" s="3">
        <v>1</v>
      </c>
      <c r="P52" s="3">
        <v>1</v>
      </c>
      <c r="Q52" s="3">
        <v>2</v>
      </c>
      <c r="R52" s="3">
        <v>1</v>
      </c>
      <c r="S52" s="3">
        <v>2</v>
      </c>
      <c r="T52" s="3">
        <v>2</v>
      </c>
      <c r="U52" s="2">
        <v>10</v>
      </c>
      <c r="W52" s="21">
        <f t="shared" si="18"/>
        <v>1</v>
      </c>
      <c r="X52" s="14">
        <f t="shared" ref="X52:AC58" si="55">F52+2</f>
        <v>3</v>
      </c>
      <c r="Y52" s="14">
        <f t="shared" si="55"/>
        <v>4</v>
      </c>
      <c r="Z52" s="14">
        <f t="shared" si="55"/>
        <v>4</v>
      </c>
      <c r="AA52" s="14">
        <f t="shared" si="55"/>
        <v>3</v>
      </c>
      <c r="AB52" s="14">
        <f t="shared" si="55"/>
        <v>3</v>
      </c>
      <c r="AC52" s="14">
        <f t="shared" si="55"/>
        <v>3</v>
      </c>
      <c r="AD52" s="15">
        <f t="shared" si="20"/>
        <v>20</v>
      </c>
      <c r="AE52" s="12"/>
      <c r="AF52" s="21">
        <f t="shared" si="36"/>
        <v>0.8</v>
      </c>
      <c r="AG52" s="6">
        <f t="shared" si="4"/>
        <v>2.4000000000000004</v>
      </c>
      <c r="AH52" s="6">
        <f t="shared" si="5"/>
        <v>3.2</v>
      </c>
      <c r="AI52" s="7">
        <f t="shared" si="6"/>
        <v>5.6000000000000005</v>
      </c>
      <c r="AJ52" s="6">
        <f t="shared" si="7"/>
        <v>3.2</v>
      </c>
      <c r="AK52" s="6">
        <f t="shared" si="8"/>
        <v>2.4000000000000004</v>
      </c>
      <c r="AL52" s="7">
        <f t="shared" si="9"/>
        <v>5.6000000000000005</v>
      </c>
      <c r="AM52" s="6">
        <f t="shared" si="10"/>
        <v>2.4000000000000004</v>
      </c>
      <c r="AN52" s="6">
        <f t="shared" si="11"/>
        <v>2.4000000000000004</v>
      </c>
      <c r="AO52" s="7">
        <f t="shared" si="12"/>
        <v>4.8000000000000007</v>
      </c>
      <c r="AP52" s="7">
        <f t="shared" si="13"/>
        <v>16</v>
      </c>
      <c r="AQ52" s="2"/>
      <c r="AR52" s="21">
        <f t="shared" si="21"/>
        <v>1</v>
      </c>
      <c r="AS52" s="17">
        <f t="shared" si="42"/>
        <v>3</v>
      </c>
      <c r="AT52" s="17">
        <f t="shared" si="43"/>
        <v>3</v>
      </c>
      <c r="AU52" s="17">
        <f t="shared" si="44"/>
        <v>4</v>
      </c>
      <c r="AV52" s="17">
        <f t="shared" si="45"/>
        <v>3</v>
      </c>
      <c r="AW52" s="17">
        <f t="shared" si="46"/>
        <v>4</v>
      </c>
      <c r="AX52" s="17">
        <f t="shared" si="47"/>
        <v>4</v>
      </c>
      <c r="AY52" s="18">
        <f t="shared" si="28"/>
        <v>21</v>
      </c>
      <c r="BA52" s="21">
        <f t="shared" si="35"/>
        <v>0.8</v>
      </c>
      <c r="BB52" s="23">
        <f t="shared" si="48"/>
        <v>2.4000000000000004</v>
      </c>
      <c r="BC52" s="23">
        <f t="shared" si="49"/>
        <v>2.4000000000000004</v>
      </c>
      <c r="BD52" s="19">
        <f t="shared" si="14"/>
        <v>4.8000000000000007</v>
      </c>
      <c r="BE52" s="23">
        <f t="shared" si="50"/>
        <v>3.2</v>
      </c>
      <c r="BF52" s="23">
        <f t="shared" si="51"/>
        <v>2.4000000000000004</v>
      </c>
      <c r="BG52" s="19">
        <f t="shared" si="15"/>
        <v>5.6000000000000005</v>
      </c>
      <c r="BH52" s="23">
        <f t="shared" si="52"/>
        <v>3.2</v>
      </c>
      <c r="BI52" s="23">
        <f t="shared" si="53"/>
        <v>3.2</v>
      </c>
      <c r="BJ52" s="19">
        <f t="shared" si="16"/>
        <v>6.4</v>
      </c>
      <c r="BK52" s="19">
        <f t="shared" si="17"/>
        <v>16.800000000000004</v>
      </c>
    </row>
    <row r="53" spans="1:63" x14ac:dyDescent="0.15">
      <c r="A53" s="10">
        <v>44</v>
      </c>
      <c r="D53" s="3" t="s">
        <v>76</v>
      </c>
      <c r="W53" s="21"/>
      <c r="X53" s="14"/>
      <c r="Y53" s="14"/>
      <c r="Z53" s="14"/>
      <c r="AA53" s="14"/>
      <c r="AB53" s="14"/>
      <c r="AC53" s="14"/>
      <c r="AD53" s="15"/>
      <c r="AE53" s="12"/>
      <c r="AF53" s="21"/>
      <c r="AG53" s="6">
        <v>1</v>
      </c>
      <c r="AH53" s="6">
        <v>1</v>
      </c>
      <c r="AI53" s="7">
        <v>2</v>
      </c>
      <c r="AJ53" s="6">
        <v>1</v>
      </c>
      <c r="AK53" s="6">
        <v>1</v>
      </c>
      <c r="AL53" s="7">
        <v>2</v>
      </c>
      <c r="AM53" s="6">
        <v>0</v>
      </c>
      <c r="AN53" s="6">
        <v>1</v>
      </c>
      <c r="AO53" s="7">
        <v>1</v>
      </c>
      <c r="AP53" s="7">
        <v>1</v>
      </c>
      <c r="AQ53" s="2"/>
      <c r="AR53" s="21"/>
      <c r="AS53" s="17"/>
      <c r="AT53" s="17"/>
      <c r="AU53" s="17"/>
      <c r="AV53" s="17"/>
      <c r="AW53" s="17"/>
      <c r="AX53" s="17"/>
      <c r="AY53" s="18"/>
      <c r="BA53" s="21"/>
      <c r="BB53" s="23">
        <v>1</v>
      </c>
      <c r="BC53" s="23">
        <v>2</v>
      </c>
      <c r="BD53" s="19">
        <f t="shared" si="14"/>
        <v>3</v>
      </c>
      <c r="BE53" s="23">
        <v>1</v>
      </c>
      <c r="BF53" s="23">
        <v>2</v>
      </c>
      <c r="BG53" s="19">
        <f t="shared" si="15"/>
        <v>3</v>
      </c>
      <c r="BH53" s="23">
        <v>2</v>
      </c>
      <c r="BI53" s="23">
        <v>2</v>
      </c>
      <c r="BJ53" s="19">
        <f t="shared" si="16"/>
        <v>4</v>
      </c>
      <c r="BK53" s="19">
        <f t="shared" si="17"/>
        <v>10</v>
      </c>
    </row>
    <row r="54" spans="1:63" x14ac:dyDescent="0.15">
      <c r="A54" s="3">
        <v>45</v>
      </c>
      <c r="D54" s="3" t="s">
        <v>64</v>
      </c>
      <c r="E54" s="3">
        <v>1</v>
      </c>
      <c r="F54" s="3">
        <v>1</v>
      </c>
      <c r="G54" s="3">
        <v>0</v>
      </c>
      <c r="H54" s="3">
        <v>1</v>
      </c>
      <c r="I54" s="3">
        <v>1</v>
      </c>
      <c r="J54" s="3">
        <v>2</v>
      </c>
      <c r="K54" s="3">
        <v>2</v>
      </c>
      <c r="L54" s="2">
        <v>7</v>
      </c>
      <c r="N54" s="3">
        <v>1</v>
      </c>
      <c r="O54" s="3">
        <v>1</v>
      </c>
      <c r="P54" s="3">
        <v>0</v>
      </c>
      <c r="Q54" s="3">
        <v>1</v>
      </c>
      <c r="R54" s="3">
        <v>1</v>
      </c>
      <c r="S54" s="3">
        <v>2</v>
      </c>
      <c r="T54" s="3">
        <v>2</v>
      </c>
      <c r="U54" s="2">
        <v>7</v>
      </c>
      <c r="W54" s="21">
        <f t="shared" si="18"/>
        <v>1</v>
      </c>
      <c r="X54" s="14">
        <f t="shared" si="55"/>
        <v>3</v>
      </c>
      <c r="Y54" s="14">
        <f t="shared" si="55"/>
        <v>2</v>
      </c>
      <c r="Z54" s="14">
        <f t="shared" si="55"/>
        <v>3</v>
      </c>
      <c r="AA54" s="14">
        <f t="shared" si="55"/>
        <v>3</v>
      </c>
      <c r="AB54" s="14">
        <f t="shared" si="55"/>
        <v>4</v>
      </c>
      <c r="AC54" s="14">
        <f t="shared" si="55"/>
        <v>4</v>
      </c>
      <c r="AD54" s="15">
        <f t="shared" si="20"/>
        <v>19</v>
      </c>
      <c r="AE54" s="12"/>
      <c r="AF54" s="21">
        <f t="shared" si="36"/>
        <v>0.8</v>
      </c>
      <c r="AG54" s="6">
        <f t="shared" si="4"/>
        <v>2.4000000000000004</v>
      </c>
      <c r="AH54" s="6">
        <f t="shared" si="5"/>
        <v>1.6</v>
      </c>
      <c r="AI54" s="7">
        <f t="shared" si="6"/>
        <v>4</v>
      </c>
      <c r="AJ54" s="6">
        <f t="shared" si="7"/>
        <v>2.4000000000000004</v>
      </c>
      <c r="AK54" s="6">
        <f t="shared" si="8"/>
        <v>2.4000000000000004</v>
      </c>
      <c r="AL54" s="7">
        <f t="shared" si="9"/>
        <v>4.8000000000000007</v>
      </c>
      <c r="AM54" s="6">
        <f t="shared" si="10"/>
        <v>3.2</v>
      </c>
      <c r="AN54" s="6">
        <f t="shared" si="11"/>
        <v>3.2</v>
      </c>
      <c r="AO54" s="7">
        <f t="shared" si="12"/>
        <v>6.4</v>
      </c>
      <c r="AP54" s="7">
        <f t="shared" si="13"/>
        <v>15.200000000000001</v>
      </c>
      <c r="AQ54" s="2"/>
      <c r="AR54" s="21">
        <f t="shared" si="21"/>
        <v>1</v>
      </c>
      <c r="AS54" s="17">
        <f t="shared" si="42"/>
        <v>3</v>
      </c>
      <c r="AT54" s="17">
        <f t="shared" si="43"/>
        <v>2</v>
      </c>
      <c r="AU54" s="17">
        <f t="shared" si="44"/>
        <v>3</v>
      </c>
      <c r="AV54" s="17">
        <f t="shared" si="45"/>
        <v>3</v>
      </c>
      <c r="AW54" s="17">
        <f t="shared" si="46"/>
        <v>4</v>
      </c>
      <c r="AX54" s="17">
        <f t="shared" si="47"/>
        <v>4</v>
      </c>
      <c r="AY54" s="18">
        <f t="shared" si="28"/>
        <v>19</v>
      </c>
      <c r="BA54" s="21">
        <f t="shared" si="35"/>
        <v>0.8</v>
      </c>
      <c r="BB54" s="23">
        <f t="shared" si="48"/>
        <v>2.4000000000000004</v>
      </c>
      <c r="BC54" s="23">
        <f t="shared" si="49"/>
        <v>1.6</v>
      </c>
      <c r="BD54" s="19">
        <f t="shared" si="14"/>
        <v>4</v>
      </c>
      <c r="BE54" s="23">
        <f t="shared" si="50"/>
        <v>2.4000000000000004</v>
      </c>
      <c r="BF54" s="23">
        <f t="shared" si="51"/>
        <v>2.4000000000000004</v>
      </c>
      <c r="BG54" s="19">
        <f t="shared" si="15"/>
        <v>4.8000000000000007</v>
      </c>
      <c r="BH54" s="23">
        <f t="shared" si="52"/>
        <v>3.2</v>
      </c>
      <c r="BI54" s="23">
        <f t="shared" si="53"/>
        <v>3.2</v>
      </c>
      <c r="BJ54" s="19">
        <f t="shared" si="16"/>
        <v>6.4</v>
      </c>
      <c r="BK54" s="19">
        <f t="shared" si="17"/>
        <v>15.200000000000001</v>
      </c>
    </row>
    <row r="55" spans="1:63" x14ac:dyDescent="0.15">
      <c r="A55" s="3">
        <v>46</v>
      </c>
      <c r="D55" s="3" t="s">
        <v>65</v>
      </c>
      <c r="E55" s="3">
        <v>0</v>
      </c>
      <c r="F55" s="3">
        <v>2</v>
      </c>
      <c r="G55" s="3">
        <v>2</v>
      </c>
      <c r="H55" s="3">
        <v>2</v>
      </c>
      <c r="I55" s="3">
        <v>1</v>
      </c>
      <c r="J55" s="3">
        <v>1</v>
      </c>
      <c r="K55" s="3">
        <v>2</v>
      </c>
      <c r="L55" s="2">
        <v>10</v>
      </c>
      <c r="N55" s="3">
        <v>0</v>
      </c>
      <c r="O55" s="3">
        <v>2</v>
      </c>
      <c r="P55" s="3">
        <v>1</v>
      </c>
      <c r="Q55" s="3">
        <v>1</v>
      </c>
      <c r="R55" s="3">
        <v>0</v>
      </c>
      <c r="S55" s="3">
        <v>1</v>
      </c>
      <c r="T55" s="3">
        <v>1</v>
      </c>
      <c r="U55" s="2">
        <v>6</v>
      </c>
      <c r="W55" s="21">
        <f t="shared" si="18"/>
        <v>0</v>
      </c>
      <c r="X55" s="14">
        <f t="shared" si="55"/>
        <v>4</v>
      </c>
      <c r="Y55" s="14">
        <f t="shared" si="55"/>
        <v>4</v>
      </c>
      <c r="Z55" s="14">
        <f t="shared" si="55"/>
        <v>4</v>
      </c>
      <c r="AA55" s="14">
        <f t="shared" si="55"/>
        <v>3</v>
      </c>
      <c r="AB55" s="14">
        <f t="shared" si="55"/>
        <v>3</v>
      </c>
      <c r="AC55" s="14">
        <f t="shared" si="55"/>
        <v>4</v>
      </c>
      <c r="AD55" s="15">
        <f t="shared" si="20"/>
        <v>22</v>
      </c>
      <c r="AE55" s="12"/>
      <c r="AF55" s="21">
        <f t="shared" si="36"/>
        <v>0.6</v>
      </c>
      <c r="AG55" s="6">
        <f t="shared" si="4"/>
        <v>2.4</v>
      </c>
      <c r="AH55" s="6">
        <f t="shared" si="5"/>
        <v>2.4</v>
      </c>
      <c r="AI55" s="7">
        <f t="shared" si="6"/>
        <v>4.8</v>
      </c>
      <c r="AJ55" s="6">
        <f t="shared" si="7"/>
        <v>2.4</v>
      </c>
      <c r="AK55" s="6">
        <f t="shared" si="8"/>
        <v>1.7999999999999998</v>
      </c>
      <c r="AL55" s="7">
        <f t="shared" si="9"/>
        <v>4.1999999999999993</v>
      </c>
      <c r="AM55" s="6">
        <f t="shared" si="10"/>
        <v>1.7999999999999998</v>
      </c>
      <c r="AN55" s="6">
        <f t="shared" si="11"/>
        <v>2.4</v>
      </c>
      <c r="AO55" s="7">
        <f t="shared" si="12"/>
        <v>4.1999999999999993</v>
      </c>
      <c r="AP55" s="7">
        <f t="shared" si="13"/>
        <v>13.2</v>
      </c>
      <c r="AQ55" s="2"/>
      <c r="AR55" s="21">
        <f t="shared" si="21"/>
        <v>0</v>
      </c>
      <c r="AS55" s="17">
        <f t="shared" si="42"/>
        <v>4</v>
      </c>
      <c r="AT55" s="17">
        <f t="shared" si="43"/>
        <v>3</v>
      </c>
      <c r="AU55" s="17">
        <f t="shared" si="44"/>
        <v>3</v>
      </c>
      <c r="AV55" s="17">
        <f t="shared" si="45"/>
        <v>2</v>
      </c>
      <c r="AW55" s="17">
        <f t="shared" si="46"/>
        <v>3</v>
      </c>
      <c r="AX55" s="17">
        <f t="shared" si="47"/>
        <v>3</v>
      </c>
      <c r="AY55" s="18">
        <f t="shared" si="28"/>
        <v>18</v>
      </c>
      <c r="BA55" s="21">
        <f t="shared" si="35"/>
        <v>0.6</v>
      </c>
      <c r="BB55" s="23">
        <f t="shared" si="48"/>
        <v>2.4</v>
      </c>
      <c r="BC55" s="23">
        <f t="shared" si="49"/>
        <v>1.7999999999999998</v>
      </c>
      <c r="BD55" s="19">
        <f t="shared" si="14"/>
        <v>4.1999999999999993</v>
      </c>
      <c r="BE55" s="23">
        <f t="shared" si="50"/>
        <v>1.7999999999999998</v>
      </c>
      <c r="BF55" s="23">
        <f t="shared" si="51"/>
        <v>1.2</v>
      </c>
      <c r="BG55" s="19">
        <f t="shared" si="15"/>
        <v>3</v>
      </c>
      <c r="BH55" s="23">
        <f t="shared" si="52"/>
        <v>1.7999999999999998</v>
      </c>
      <c r="BI55" s="23">
        <f t="shared" si="53"/>
        <v>1.7999999999999998</v>
      </c>
      <c r="BJ55" s="19">
        <f t="shared" si="16"/>
        <v>3.5999999999999996</v>
      </c>
      <c r="BK55" s="19">
        <f t="shared" si="17"/>
        <v>10.799999999999999</v>
      </c>
    </row>
    <row r="56" spans="1:63" x14ac:dyDescent="0.15">
      <c r="A56" s="3">
        <v>47</v>
      </c>
      <c r="D56" s="3" t="s">
        <v>66</v>
      </c>
      <c r="E56" s="3">
        <v>1</v>
      </c>
      <c r="F56" s="3">
        <v>2</v>
      </c>
      <c r="G56" s="3">
        <v>0</v>
      </c>
      <c r="H56" s="3">
        <v>2</v>
      </c>
      <c r="I56" s="3">
        <v>1</v>
      </c>
      <c r="J56" s="3">
        <v>1</v>
      </c>
      <c r="K56" s="3">
        <v>2</v>
      </c>
      <c r="L56" s="2">
        <v>8</v>
      </c>
      <c r="N56" s="3">
        <v>1</v>
      </c>
      <c r="O56" s="3">
        <v>-1</v>
      </c>
      <c r="P56" s="3">
        <v>1</v>
      </c>
      <c r="Q56" s="3">
        <v>1</v>
      </c>
      <c r="R56" s="3">
        <v>2</v>
      </c>
      <c r="S56" s="3">
        <v>1</v>
      </c>
      <c r="T56" s="3">
        <v>2</v>
      </c>
      <c r="U56" s="2">
        <v>6</v>
      </c>
      <c r="W56" s="21">
        <f t="shared" si="18"/>
        <v>1</v>
      </c>
      <c r="X56" s="14">
        <f t="shared" si="55"/>
        <v>4</v>
      </c>
      <c r="Y56" s="14">
        <f t="shared" si="55"/>
        <v>2</v>
      </c>
      <c r="Z56" s="14">
        <f t="shared" si="55"/>
        <v>4</v>
      </c>
      <c r="AA56" s="14">
        <f t="shared" si="55"/>
        <v>3</v>
      </c>
      <c r="AB56" s="14">
        <f t="shared" si="55"/>
        <v>3</v>
      </c>
      <c r="AC56" s="14">
        <f t="shared" si="55"/>
        <v>4</v>
      </c>
      <c r="AD56" s="15">
        <f t="shared" si="20"/>
        <v>20</v>
      </c>
      <c r="AE56" s="12"/>
      <c r="AF56" s="21">
        <f t="shared" si="36"/>
        <v>0.8</v>
      </c>
      <c r="AG56" s="6">
        <f t="shared" si="4"/>
        <v>3.2</v>
      </c>
      <c r="AH56" s="6">
        <f t="shared" si="5"/>
        <v>1.6</v>
      </c>
      <c r="AI56" s="7">
        <f t="shared" si="6"/>
        <v>4.8000000000000007</v>
      </c>
      <c r="AJ56" s="6">
        <f t="shared" si="7"/>
        <v>3.2</v>
      </c>
      <c r="AK56" s="6">
        <f t="shared" si="8"/>
        <v>2.4000000000000004</v>
      </c>
      <c r="AL56" s="7">
        <f t="shared" si="9"/>
        <v>5.6000000000000005</v>
      </c>
      <c r="AM56" s="6">
        <f t="shared" si="10"/>
        <v>2.4000000000000004</v>
      </c>
      <c r="AN56" s="6">
        <f t="shared" si="11"/>
        <v>3.2</v>
      </c>
      <c r="AO56" s="7">
        <f t="shared" si="12"/>
        <v>5.6000000000000005</v>
      </c>
      <c r="AP56" s="7">
        <f t="shared" si="13"/>
        <v>16.000000000000004</v>
      </c>
      <c r="AQ56" s="2"/>
      <c r="AR56" s="21">
        <f t="shared" si="21"/>
        <v>1</v>
      </c>
      <c r="AS56" s="17">
        <f t="shared" si="42"/>
        <v>1</v>
      </c>
      <c r="AT56" s="17">
        <f t="shared" si="43"/>
        <v>3</v>
      </c>
      <c r="AU56" s="17">
        <f t="shared" si="44"/>
        <v>3</v>
      </c>
      <c r="AV56" s="17">
        <f t="shared" si="45"/>
        <v>4</v>
      </c>
      <c r="AW56" s="17">
        <f t="shared" si="46"/>
        <v>3</v>
      </c>
      <c r="AX56" s="17">
        <f t="shared" si="47"/>
        <v>4</v>
      </c>
      <c r="AY56" s="18">
        <f t="shared" si="28"/>
        <v>18</v>
      </c>
      <c r="BA56" s="21">
        <f t="shared" si="35"/>
        <v>0.8</v>
      </c>
      <c r="BB56" s="23">
        <f t="shared" si="48"/>
        <v>0.8</v>
      </c>
      <c r="BC56" s="23">
        <f t="shared" si="49"/>
        <v>2.4000000000000004</v>
      </c>
      <c r="BD56" s="19">
        <f t="shared" si="14"/>
        <v>3.2</v>
      </c>
      <c r="BE56" s="23">
        <f t="shared" si="50"/>
        <v>2.4000000000000004</v>
      </c>
      <c r="BF56" s="23">
        <f t="shared" si="51"/>
        <v>3.2</v>
      </c>
      <c r="BG56" s="19">
        <f t="shared" si="15"/>
        <v>5.6000000000000005</v>
      </c>
      <c r="BH56" s="23">
        <f t="shared" si="52"/>
        <v>2.4000000000000004</v>
      </c>
      <c r="BI56" s="23">
        <f t="shared" si="53"/>
        <v>3.2</v>
      </c>
      <c r="BJ56" s="19">
        <f t="shared" si="16"/>
        <v>5.6000000000000005</v>
      </c>
      <c r="BK56" s="19">
        <f t="shared" si="17"/>
        <v>14.400000000000002</v>
      </c>
    </row>
    <row r="57" spans="1:63" x14ac:dyDescent="0.15">
      <c r="A57" s="3">
        <v>48</v>
      </c>
      <c r="D57" s="3" t="s">
        <v>67</v>
      </c>
      <c r="E57" s="3">
        <v>-1</v>
      </c>
      <c r="F57" s="3">
        <v>0</v>
      </c>
      <c r="G57" s="3">
        <v>0</v>
      </c>
      <c r="H57" s="3">
        <v>0</v>
      </c>
      <c r="I57" s="3">
        <v>2</v>
      </c>
      <c r="J57" s="3">
        <v>2</v>
      </c>
      <c r="K57" s="3">
        <v>2</v>
      </c>
      <c r="L57" s="2">
        <v>6</v>
      </c>
      <c r="N57" s="3">
        <v>-1</v>
      </c>
      <c r="O57" s="3">
        <v>1</v>
      </c>
      <c r="P57" s="3">
        <v>0</v>
      </c>
      <c r="Q57" s="3">
        <v>0</v>
      </c>
      <c r="R57" s="3">
        <v>2</v>
      </c>
      <c r="S57" s="3">
        <v>2</v>
      </c>
      <c r="T57" s="3">
        <v>2</v>
      </c>
      <c r="U57" s="2">
        <v>7</v>
      </c>
      <c r="W57" s="21">
        <f t="shared" si="18"/>
        <v>-1</v>
      </c>
      <c r="X57" s="14">
        <f t="shared" si="55"/>
        <v>2</v>
      </c>
      <c r="Y57" s="14">
        <f t="shared" si="55"/>
        <v>2</v>
      </c>
      <c r="Z57" s="14">
        <f t="shared" si="55"/>
        <v>2</v>
      </c>
      <c r="AA57" s="14">
        <f t="shared" si="55"/>
        <v>4</v>
      </c>
      <c r="AB57" s="14">
        <f t="shared" si="55"/>
        <v>4</v>
      </c>
      <c r="AC57" s="14">
        <f t="shared" si="55"/>
        <v>4</v>
      </c>
      <c r="AD57" s="15">
        <f t="shared" si="20"/>
        <v>18</v>
      </c>
      <c r="AE57" s="12"/>
      <c r="AF57" s="21">
        <f t="shared" si="36"/>
        <v>0.4</v>
      </c>
      <c r="AG57" s="6">
        <f t="shared" si="4"/>
        <v>0.8</v>
      </c>
      <c r="AH57" s="6">
        <f t="shared" si="5"/>
        <v>0.8</v>
      </c>
      <c r="AI57" s="7">
        <f t="shared" si="6"/>
        <v>1.6</v>
      </c>
      <c r="AJ57" s="6">
        <f t="shared" si="7"/>
        <v>0.8</v>
      </c>
      <c r="AK57" s="6">
        <f t="shared" si="8"/>
        <v>1.6</v>
      </c>
      <c r="AL57" s="7">
        <f t="shared" si="9"/>
        <v>2.4000000000000004</v>
      </c>
      <c r="AM57" s="6">
        <f t="shared" si="10"/>
        <v>1.6</v>
      </c>
      <c r="AN57" s="6">
        <f t="shared" si="11"/>
        <v>1.6</v>
      </c>
      <c r="AO57" s="7">
        <f t="shared" si="12"/>
        <v>3.2</v>
      </c>
      <c r="AP57" s="7">
        <f t="shared" si="13"/>
        <v>7.2</v>
      </c>
      <c r="AQ57" s="2"/>
      <c r="AR57" s="21">
        <f t="shared" si="21"/>
        <v>-1</v>
      </c>
      <c r="AS57" s="17">
        <f t="shared" si="42"/>
        <v>3</v>
      </c>
      <c r="AT57" s="17">
        <f t="shared" si="43"/>
        <v>2</v>
      </c>
      <c r="AU57" s="17">
        <f t="shared" si="44"/>
        <v>2</v>
      </c>
      <c r="AV57" s="17">
        <f t="shared" si="45"/>
        <v>4</v>
      </c>
      <c r="AW57" s="17">
        <f t="shared" si="46"/>
        <v>4</v>
      </c>
      <c r="AX57" s="17">
        <f t="shared" si="47"/>
        <v>4</v>
      </c>
      <c r="AY57" s="18">
        <f t="shared" si="28"/>
        <v>19</v>
      </c>
      <c r="BA57" s="21">
        <f t="shared" si="35"/>
        <v>0.4</v>
      </c>
      <c r="BB57" s="23">
        <f t="shared" si="48"/>
        <v>1.2000000000000002</v>
      </c>
      <c r="BC57" s="23">
        <f t="shared" si="49"/>
        <v>0.8</v>
      </c>
      <c r="BD57" s="19">
        <f t="shared" si="14"/>
        <v>2</v>
      </c>
      <c r="BE57" s="23">
        <f t="shared" si="50"/>
        <v>0.8</v>
      </c>
      <c r="BF57" s="23">
        <f t="shared" si="51"/>
        <v>1.6</v>
      </c>
      <c r="BG57" s="19">
        <f t="shared" si="15"/>
        <v>2.4000000000000004</v>
      </c>
      <c r="BH57" s="23">
        <f t="shared" si="52"/>
        <v>1.6</v>
      </c>
      <c r="BI57" s="23">
        <f t="shared" si="53"/>
        <v>1.6</v>
      </c>
      <c r="BJ57" s="19">
        <f t="shared" si="16"/>
        <v>3.2</v>
      </c>
      <c r="BK57" s="19">
        <f t="shared" si="17"/>
        <v>7.6000000000000005</v>
      </c>
    </row>
    <row r="58" spans="1:63" x14ac:dyDescent="0.15">
      <c r="A58" s="3">
        <v>49</v>
      </c>
      <c r="D58" s="3" t="s">
        <v>68</v>
      </c>
      <c r="E58" s="3">
        <v>0</v>
      </c>
      <c r="F58" s="3">
        <v>0</v>
      </c>
      <c r="G58" s="3">
        <v>-2</v>
      </c>
      <c r="H58" s="3">
        <v>1</v>
      </c>
      <c r="I58" s="3">
        <v>1</v>
      </c>
      <c r="J58" s="3">
        <v>2</v>
      </c>
      <c r="K58" s="3">
        <v>1</v>
      </c>
      <c r="L58" s="2">
        <v>3</v>
      </c>
      <c r="N58" s="3">
        <v>0</v>
      </c>
      <c r="O58" s="3">
        <v>0</v>
      </c>
      <c r="P58" s="3">
        <v>-2</v>
      </c>
      <c r="Q58" s="3">
        <v>1</v>
      </c>
      <c r="R58" s="3">
        <v>1</v>
      </c>
      <c r="S58" s="3">
        <v>2</v>
      </c>
      <c r="T58" s="3">
        <v>1</v>
      </c>
      <c r="U58" s="2">
        <v>3</v>
      </c>
      <c r="W58" s="21">
        <f t="shared" si="18"/>
        <v>0</v>
      </c>
      <c r="X58" s="14">
        <f t="shared" si="55"/>
        <v>2</v>
      </c>
      <c r="Y58" s="14">
        <f t="shared" si="55"/>
        <v>0</v>
      </c>
      <c r="Z58" s="14">
        <f t="shared" si="55"/>
        <v>3</v>
      </c>
      <c r="AA58" s="14">
        <f t="shared" si="55"/>
        <v>3</v>
      </c>
      <c r="AB58" s="14">
        <f t="shared" si="55"/>
        <v>4</v>
      </c>
      <c r="AC58" s="14">
        <f t="shared" si="55"/>
        <v>3</v>
      </c>
      <c r="AD58" s="15">
        <f t="shared" si="20"/>
        <v>15</v>
      </c>
      <c r="AE58" s="12"/>
      <c r="AF58" s="21">
        <f t="shared" si="36"/>
        <v>0.6</v>
      </c>
      <c r="AG58" s="6">
        <f t="shared" si="4"/>
        <v>1.2</v>
      </c>
      <c r="AH58" s="6">
        <f t="shared" si="5"/>
        <v>0</v>
      </c>
      <c r="AI58" s="7">
        <f t="shared" si="6"/>
        <v>1.2</v>
      </c>
      <c r="AJ58" s="6">
        <f t="shared" si="7"/>
        <v>1.7999999999999998</v>
      </c>
      <c r="AK58" s="6">
        <f t="shared" si="8"/>
        <v>1.7999999999999998</v>
      </c>
      <c r="AL58" s="7">
        <f t="shared" si="9"/>
        <v>3.5999999999999996</v>
      </c>
      <c r="AM58" s="6">
        <f t="shared" si="10"/>
        <v>2.4</v>
      </c>
      <c r="AN58" s="6">
        <f t="shared" si="11"/>
        <v>1.7999999999999998</v>
      </c>
      <c r="AO58" s="7">
        <f t="shared" si="12"/>
        <v>4.1999999999999993</v>
      </c>
      <c r="AP58" s="7">
        <f t="shared" si="13"/>
        <v>9</v>
      </c>
      <c r="AQ58" s="2"/>
      <c r="AR58" s="21">
        <f t="shared" si="21"/>
        <v>0</v>
      </c>
      <c r="AS58" s="17">
        <f t="shared" si="42"/>
        <v>2</v>
      </c>
      <c r="AT58" s="17">
        <f t="shared" si="43"/>
        <v>0</v>
      </c>
      <c r="AU58" s="17">
        <f t="shared" si="44"/>
        <v>3</v>
      </c>
      <c r="AV58" s="17">
        <f t="shared" si="45"/>
        <v>3</v>
      </c>
      <c r="AW58" s="17">
        <f t="shared" si="46"/>
        <v>4</v>
      </c>
      <c r="AX58" s="17">
        <f t="shared" si="47"/>
        <v>3</v>
      </c>
      <c r="AY58" s="18">
        <f t="shared" si="28"/>
        <v>15</v>
      </c>
      <c r="BA58" s="21">
        <f t="shared" si="35"/>
        <v>0.6</v>
      </c>
      <c r="BB58" s="23">
        <f t="shared" si="48"/>
        <v>1.2</v>
      </c>
      <c r="BC58" s="23">
        <f t="shared" si="49"/>
        <v>0</v>
      </c>
      <c r="BD58" s="19">
        <f t="shared" si="14"/>
        <v>1.2</v>
      </c>
      <c r="BE58" s="23">
        <f t="shared" si="50"/>
        <v>1.7999999999999998</v>
      </c>
      <c r="BF58" s="23">
        <f t="shared" si="51"/>
        <v>1.7999999999999998</v>
      </c>
      <c r="BG58" s="19">
        <f t="shared" si="15"/>
        <v>3.5999999999999996</v>
      </c>
      <c r="BH58" s="23">
        <f t="shared" si="52"/>
        <v>2.4</v>
      </c>
      <c r="BI58" s="23">
        <f t="shared" si="53"/>
        <v>1.7999999999999998</v>
      </c>
      <c r="BJ58" s="19">
        <f t="shared" si="16"/>
        <v>4.1999999999999993</v>
      </c>
      <c r="BK58" s="19">
        <f t="shared" si="17"/>
        <v>9</v>
      </c>
    </row>
    <row r="59" spans="1:63" x14ac:dyDescent="0.15">
      <c r="W59" s="26"/>
      <c r="X59" s="27"/>
      <c r="Y59" s="27"/>
      <c r="Z59" s="27"/>
      <c r="AA59" s="27"/>
      <c r="AB59" s="27"/>
      <c r="AC59" s="27"/>
      <c r="AD59" s="21">
        <f>SUM(AD52:AD58)</f>
        <v>114</v>
      </c>
      <c r="AE59" s="12"/>
      <c r="AF59" s="26"/>
      <c r="AG59" s="28"/>
      <c r="AH59" s="28"/>
      <c r="AI59" s="26">
        <f>SUM(AI52:AI58)</f>
        <v>24.000000000000004</v>
      </c>
      <c r="AJ59" s="28"/>
      <c r="AK59" s="28"/>
      <c r="AL59" s="26">
        <f>SUM(AL52:AL58)</f>
        <v>28.200000000000003</v>
      </c>
      <c r="AM59" s="28"/>
      <c r="AN59" s="28"/>
      <c r="AO59" s="26">
        <f>SUM(AO52:AO58)</f>
        <v>29.4</v>
      </c>
      <c r="AP59" s="26">
        <f t="shared" si="13"/>
        <v>81.599999999999994</v>
      </c>
      <c r="AQ59" s="2"/>
      <c r="AR59" s="26"/>
      <c r="AS59" s="29"/>
      <c r="AT59" s="29"/>
      <c r="AU59" s="29"/>
      <c r="AV59" s="29"/>
      <c r="AW59" s="29"/>
      <c r="AX59" s="29"/>
      <c r="AY59" s="21">
        <f>SUM(AY52:AY58)</f>
        <v>110</v>
      </c>
      <c r="BA59" s="26"/>
      <c r="BB59" s="30"/>
      <c r="BC59" s="30"/>
      <c r="BD59" s="26">
        <f>SUM(BD52:BD58)</f>
        <v>22.4</v>
      </c>
      <c r="BE59" s="30"/>
      <c r="BF59" s="30"/>
      <c r="BG59" s="26">
        <f>SUM(BG52:BG58)</f>
        <v>28.000000000000007</v>
      </c>
      <c r="BH59" s="30"/>
      <c r="BI59" s="30"/>
      <c r="BJ59" s="26">
        <f>SUM(BJ52:BJ58)</f>
        <v>33.4</v>
      </c>
      <c r="BK59" s="21">
        <f>SUM(BD59+BG59+BJ59)</f>
        <v>83.800000000000011</v>
      </c>
    </row>
    <row r="60" spans="1:63" x14ac:dyDescent="0.15">
      <c r="W60" s="8"/>
      <c r="X60" s="13"/>
      <c r="Y60" s="13"/>
      <c r="Z60" s="13"/>
      <c r="AA60" s="13"/>
      <c r="AB60" s="13"/>
      <c r="AC60" s="13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2"/>
      <c r="AR60" s="8"/>
      <c r="AS60" s="13"/>
      <c r="AT60" s="13"/>
      <c r="AU60" s="13"/>
      <c r="AV60" s="13"/>
      <c r="AW60" s="13"/>
      <c r="AX60" s="13"/>
      <c r="AY60" s="12"/>
    </row>
    <row r="61" spans="1:63" x14ac:dyDescent="0.15">
      <c r="W61" s="8"/>
      <c r="X61" s="13"/>
      <c r="Y61" s="13"/>
      <c r="Z61" s="13"/>
      <c r="AA61" s="13"/>
      <c r="AB61" s="13"/>
      <c r="AC61" s="13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2"/>
      <c r="AR61" s="8"/>
      <c r="AS61" s="13"/>
      <c r="AT61" s="13"/>
      <c r="AU61" s="13"/>
      <c r="AV61" s="13"/>
      <c r="AW61" s="13"/>
      <c r="AX61" s="13"/>
      <c r="AY61" s="12"/>
    </row>
    <row r="62" spans="1:63" x14ac:dyDescent="0.15">
      <c r="B62" s="22" t="s">
        <v>69</v>
      </c>
      <c r="C62" s="22">
        <v>-2</v>
      </c>
      <c r="D62" s="22">
        <v>0.2</v>
      </c>
    </row>
    <row r="63" spans="1:63" x14ac:dyDescent="0.15">
      <c r="B63" s="22"/>
      <c r="C63" s="22">
        <v>-1</v>
      </c>
      <c r="D63" s="22">
        <v>0.4</v>
      </c>
      <c r="U63" s="8"/>
      <c r="V63" s="8"/>
      <c r="W63" s="8"/>
      <c r="X63" s="8"/>
      <c r="Y63" s="8"/>
      <c r="Z63" s="8"/>
      <c r="AA63" s="8"/>
      <c r="AB63" s="8"/>
      <c r="AC63" s="8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10"/>
    </row>
    <row r="64" spans="1:63" x14ac:dyDescent="0.15">
      <c r="B64" s="22"/>
      <c r="C64" s="22">
        <v>0</v>
      </c>
      <c r="D64" s="22">
        <v>0.6</v>
      </c>
      <c r="U64" s="8"/>
      <c r="V64" s="8"/>
      <c r="X64" s="10"/>
      <c r="Y64" s="10"/>
      <c r="Z64" s="10"/>
      <c r="AA64" s="10"/>
      <c r="AB64" s="10"/>
      <c r="AC64" s="10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10"/>
    </row>
    <row r="65" spans="2:43" x14ac:dyDescent="0.15">
      <c r="B65" s="22"/>
      <c r="C65" s="22">
        <v>1</v>
      </c>
      <c r="D65" s="22">
        <v>0.8</v>
      </c>
      <c r="U65" s="8"/>
      <c r="V65" s="8"/>
      <c r="X65" s="10"/>
      <c r="Y65" s="10"/>
      <c r="Z65" s="10"/>
      <c r="AA65" s="10"/>
      <c r="AB65" s="10"/>
      <c r="AC65" s="10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10"/>
    </row>
    <row r="66" spans="2:43" x14ac:dyDescent="0.15">
      <c r="B66" s="22"/>
      <c r="C66" s="22">
        <v>2</v>
      </c>
      <c r="D66" s="22">
        <v>1</v>
      </c>
      <c r="U66" s="8"/>
      <c r="V66" s="8"/>
      <c r="X66" s="10"/>
      <c r="Y66" s="10"/>
      <c r="Z66" s="10"/>
      <c r="AA66" s="10"/>
      <c r="AB66" s="10"/>
      <c r="AC66" s="10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10"/>
    </row>
    <row r="67" spans="2:43" x14ac:dyDescent="0.15">
      <c r="U67" s="8"/>
      <c r="V67" s="8"/>
      <c r="X67" s="10"/>
      <c r="Y67" s="10"/>
      <c r="Z67" s="10"/>
      <c r="AA67" s="10"/>
      <c r="AB67" s="10"/>
      <c r="AC67" s="10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10"/>
    </row>
    <row r="68" spans="2:43" x14ac:dyDescent="0.15">
      <c r="U68" s="8"/>
      <c r="V68" s="8"/>
      <c r="X68" s="10"/>
      <c r="Y68" s="10"/>
      <c r="Z68" s="10"/>
      <c r="AA68" s="10"/>
      <c r="AB68" s="10"/>
      <c r="AC68" s="10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10"/>
    </row>
    <row r="69" spans="2:43" x14ac:dyDescent="0.15">
      <c r="U69" s="8"/>
      <c r="V69" s="8"/>
      <c r="X69" s="10"/>
      <c r="Y69" s="10"/>
      <c r="Z69" s="10"/>
      <c r="AA69" s="10"/>
      <c r="AB69" s="10"/>
      <c r="AC69" s="10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10"/>
    </row>
    <row r="70" spans="2:43" x14ac:dyDescent="0.15">
      <c r="U70" s="8"/>
      <c r="V70" s="8"/>
      <c r="X70" s="10"/>
      <c r="Y70" s="10"/>
      <c r="Z70" s="10"/>
      <c r="AA70" s="10"/>
      <c r="AB70" s="10"/>
      <c r="AC70" s="10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10"/>
    </row>
    <row r="71" spans="2:43" x14ac:dyDescent="0.15">
      <c r="U71" s="8"/>
      <c r="V71" s="8"/>
      <c r="X71" s="10"/>
      <c r="Y71" s="10"/>
      <c r="Z71" s="10"/>
      <c r="AA71" s="10"/>
      <c r="AB71" s="10"/>
      <c r="AC71" s="10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10"/>
    </row>
    <row r="72" spans="2:43" x14ac:dyDescent="0.15">
      <c r="U72" s="8"/>
      <c r="V72" s="8"/>
      <c r="X72" s="10"/>
      <c r="Y72" s="10"/>
      <c r="Z72" s="10"/>
      <c r="AA72" s="10"/>
      <c r="AB72" s="10"/>
      <c r="AC72" s="10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10"/>
    </row>
    <row r="73" spans="2:43" x14ac:dyDescent="0.15">
      <c r="U73" s="8"/>
      <c r="V73" s="8"/>
      <c r="X73" s="10"/>
      <c r="Y73" s="10"/>
      <c r="Z73" s="10"/>
      <c r="AA73" s="10"/>
      <c r="AB73" s="10"/>
      <c r="AC73" s="10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10"/>
    </row>
    <row r="74" spans="2:43" x14ac:dyDescent="0.15">
      <c r="U74" s="8"/>
      <c r="V74" s="8"/>
      <c r="X74" s="10"/>
      <c r="Y74" s="10"/>
      <c r="Z74" s="10"/>
      <c r="AA74" s="10"/>
      <c r="AB74" s="10"/>
      <c r="AC74" s="10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10"/>
    </row>
    <row r="75" spans="2:43" x14ac:dyDescent="0.15">
      <c r="U75" s="8"/>
      <c r="V75" s="8"/>
      <c r="X75" s="10"/>
      <c r="Y75" s="10"/>
      <c r="Z75" s="10"/>
      <c r="AA75" s="10"/>
      <c r="AB75" s="10"/>
      <c r="AC75" s="10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10"/>
    </row>
    <row r="76" spans="2:43" x14ac:dyDescent="0.15">
      <c r="U76" s="8"/>
      <c r="V76" s="8"/>
      <c r="X76" s="10"/>
      <c r="Y76" s="10"/>
      <c r="Z76" s="10"/>
      <c r="AA76" s="10"/>
      <c r="AB76" s="10"/>
      <c r="AC76" s="10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10"/>
    </row>
    <row r="77" spans="2:43" x14ac:dyDescent="0.15">
      <c r="U77" s="8"/>
      <c r="V77" s="8"/>
      <c r="X77" s="10"/>
      <c r="Y77" s="10"/>
      <c r="Z77" s="10"/>
      <c r="AA77" s="10"/>
      <c r="AB77" s="10"/>
      <c r="AC77" s="10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10"/>
    </row>
    <row r="78" spans="2:43" x14ac:dyDescent="0.15">
      <c r="U78" s="8"/>
      <c r="V78" s="8"/>
      <c r="X78" s="10"/>
      <c r="Y78" s="10"/>
      <c r="Z78" s="10"/>
      <c r="AA78" s="10"/>
      <c r="AB78" s="10"/>
      <c r="AC78" s="10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10"/>
    </row>
    <row r="79" spans="2:43" x14ac:dyDescent="0.15">
      <c r="U79" s="8"/>
      <c r="V79" s="8"/>
      <c r="X79" s="10"/>
      <c r="Y79" s="10"/>
      <c r="Z79" s="10"/>
      <c r="AA79" s="10"/>
      <c r="AB79" s="10"/>
      <c r="AC79" s="10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10"/>
    </row>
    <row r="80" spans="2:43" x14ac:dyDescent="0.15">
      <c r="U80" s="8"/>
      <c r="V80" s="8"/>
      <c r="X80" s="10"/>
      <c r="Y80" s="10"/>
      <c r="Z80" s="10"/>
      <c r="AA80" s="10"/>
      <c r="AB80" s="10"/>
      <c r="AC80" s="10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10"/>
    </row>
    <row r="81" spans="21:43" x14ac:dyDescent="0.15">
      <c r="U81" s="8"/>
      <c r="V81" s="8"/>
      <c r="X81" s="10"/>
      <c r="Y81" s="10"/>
      <c r="Z81" s="10"/>
      <c r="AA81" s="10"/>
      <c r="AB81" s="10"/>
      <c r="AC81" s="10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10"/>
    </row>
    <row r="82" spans="21:43" x14ac:dyDescent="0.15">
      <c r="U82" s="8"/>
      <c r="V82" s="8"/>
      <c r="X82" s="10"/>
      <c r="Y82" s="10"/>
      <c r="Z82" s="10"/>
      <c r="AA82" s="10"/>
      <c r="AB82" s="10"/>
      <c r="AC82" s="10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10"/>
    </row>
    <row r="83" spans="21:43" x14ac:dyDescent="0.15">
      <c r="U83" s="8"/>
      <c r="V83" s="8"/>
      <c r="X83" s="10"/>
      <c r="Y83" s="10"/>
      <c r="Z83" s="10"/>
      <c r="AA83" s="10"/>
      <c r="AB83" s="10"/>
      <c r="AC83" s="10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10"/>
    </row>
    <row r="84" spans="21:43" x14ac:dyDescent="0.15">
      <c r="U84" s="8"/>
      <c r="V84" s="8"/>
      <c r="X84" s="10"/>
      <c r="Y84" s="10"/>
      <c r="Z84" s="10"/>
      <c r="AA84" s="10"/>
      <c r="AB84" s="10"/>
      <c r="AC84" s="10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10"/>
    </row>
    <row r="85" spans="21:43" x14ac:dyDescent="0.15">
      <c r="U85" s="8"/>
      <c r="V85" s="8"/>
      <c r="X85" s="10"/>
      <c r="Y85" s="10"/>
      <c r="Z85" s="10"/>
      <c r="AA85" s="10"/>
      <c r="AB85" s="10"/>
      <c r="AC85" s="10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10"/>
    </row>
    <row r="86" spans="21:43" x14ac:dyDescent="0.15">
      <c r="U86" s="8"/>
      <c r="V86" s="8"/>
      <c r="X86" s="10"/>
      <c r="Y86" s="10"/>
      <c r="Z86" s="10"/>
      <c r="AA86" s="10"/>
      <c r="AB86" s="10"/>
      <c r="AC86" s="10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10"/>
    </row>
    <row r="87" spans="21:43" x14ac:dyDescent="0.15">
      <c r="U87" s="8"/>
      <c r="V87" s="8"/>
      <c r="X87" s="10"/>
      <c r="Y87" s="10"/>
      <c r="Z87" s="10"/>
      <c r="AA87" s="10"/>
      <c r="AB87" s="10"/>
      <c r="AC87" s="10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10"/>
    </row>
    <row r="88" spans="21:43" x14ac:dyDescent="0.15">
      <c r="U88" s="8"/>
      <c r="V88" s="8"/>
      <c r="X88" s="10"/>
      <c r="Y88" s="10"/>
      <c r="Z88" s="10"/>
      <c r="AA88" s="10"/>
      <c r="AB88" s="10"/>
      <c r="AC88" s="10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10"/>
    </row>
    <row r="89" spans="21:43" x14ac:dyDescent="0.15">
      <c r="U89" s="8"/>
      <c r="V89" s="8"/>
      <c r="X89" s="10"/>
      <c r="Y89" s="10"/>
      <c r="Z89" s="10"/>
      <c r="AA89" s="10"/>
      <c r="AB89" s="10"/>
      <c r="AC89" s="10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10"/>
    </row>
    <row r="90" spans="21:43" x14ac:dyDescent="0.15">
      <c r="U90" s="8"/>
      <c r="V90" s="8"/>
      <c r="X90" s="10"/>
      <c r="Y90" s="10"/>
      <c r="Z90" s="10"/>
      <c r="AA90" s="10"/>
      <c r="AB90" s="10"/>
      <c r="AC90" s="10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10"/>
    </row>
    <row r="91" spans="21:43" x14ac:dyDescent="0.15">
      <c r="U91" s="8"/>
      <c r="V91" s="8"/>
      <c r="X91" s="10"/>
      <c r="Y91" s="10"/>
      <c r="Z91" s="10"/>
      <c r="AA91" s="10"/>
      <c r="AB91" s="10"/>
      <c r="AC91" s="10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10"/>
    </row>
    <row r="92" spans="21:43" x14ac:dyDescent="0.15">
      <c r="U92" s="8"/>
      <c r="V92" s="8"/>
      <c r="X92" s="10"/>
      <c r="Y92" s="10"/>
      <c r="Z92" s="10"/>
      <c r="AA92" s="10"/>
      <c r="AB92" s="10"/>
      <c r="AC92" s="10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10"/>
    </row>
    <row r="93" spans="21:43" x14ac:dyDescent="0.15">
      <c r="U93" s="8"/>
      <c r="V93" s="8"/>
      <c r="X93" s="10"/>
      <c r="Y93" s="10"/>
      <c r="Z93" s="10"/>
      <c r="AA93" s="10"/>
      <c r="AB93" s="10"/>
      <c r="AC93" s="10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10"/>
    </row>
    <row r="94" spans="21:43" x14ac:dyDescent="0.15">
      <c r="U94" s="8"/>
      <c r="V94" s="8"/>
      <c r="X94" s="10"/>
      <c r="Y94" s="10"/>
      <c r="Z94" s="10"/>
      <c r="AA94" s="10"/>
      <c r="AB94" s="10"/>
      <c r="AC94" s="10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10"/>
    </row>
    <row r="95" spans="21:43" x14ac:dyDescent="0.15">
      <c r="U95" s="8"/>
      <c r="V95" s="8"/>
      <c r="X95" s="10"/>
      <c r="Y95" s="10"/>
      <c r="Z95" s="10"/>
      <c r="AA95" s="10"/>
      <c r="AB95" s="10"/>
      <c r="AC95" s="10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10"/>
    </row>
    <row r="96" spans="21:43" x14ac:dyDescent="0.15">
      <c r="U96" s="8"/>
      <c r="V96" s="8"/>
      <c r="X96" s="10"/>
      <c r="Y96" s="10"/>
      <c r="Z96" s="10"/>
      <c r="AA96" s="10"/>
      <c r="AB96" s="10"/>
      <c r="AC96" s="10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10"/>
    </row>
    <row r="97" spans="21:43" x14ac:dyDescent="0.15">
      <c r="U97" s="8"/>
      <c r="V97" s="8"/>
      <c r="X97" s="10"/>
      <c r="Y97" s="10"/>
      <c r="Z97" s="10"/>
      <c r="AA97" s="10"/>
      <c r="AB97" s="10"/>
      <c r="AC97" s="10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10"/>
    </row>
    <row r="98" spans="21:43" x14ac:dyDescent="0.15">
      <c r="U98" s="8"/>
      <c r="V98" s="8"/>
      <c r="X98" s="10"/>
      <c r="Y98" s="10"/>
      <c r="Z98" s="10"/>
      <c r="AA98" s="10"/>
      <c r="AB98" s="10"/>
      <c r="AC98" s="10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10"/>
    </row>
    <row r="99" spans="21:43" x14ac:dyDescent="0.15">
      <c r="U99" s="8"/>
      <c r="V99" s="8"/>
      <c r="X99" s="10"/>
      <c r="Y99" s="10"/>
      <c r="Z99" s="10"/>
      <c r="AA99" s="10"/>
      <c r="AB99" s="10"/>
      <c r="AC99" s="10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10"/>
    </row>
    <row r="100" spans="21:43" x14ac:dyDescent="0.15">
      <c r="U100" s="8"/>
      <c r="V100" s="8"/>
      <c r="X100" s="10"/>
      <c r="Y100" s="10"/>
      <c r="Z100" s="10"/>
      <c r="AA100" s="10"/>
      <c r="AB100" s="10"/>
      <c r="AC100" s="10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10"/>
    </row>
    <row r="101" spans="21:43" x14ac:dyDescent="0.15">
      <c r="U101" s="8"/>
      <c r="V101" s="8"/>
      <c r="X101" s="10"/>
      <c r="Y101" s="10"/>
      <c r="Z101" s="10"/>
      <c r="AA101" s="10"/>
      <c r="AB101" s="10"/>
      <c r="AC101" s="10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10"/>
    </row>
    <row r="102" spans="21:43" x14ac:dyDescent="0.15">
      <c r="U102" s="8"/>
      <c r="V102" s="8"/>
      <c r="X102" s="10"/>
      <c r="Y102" s="10"/>
      <c r="Z102" s="10"/>
      <c r="AA102" s="10"/>
      <c r="AB102" s="10"/>
      <c r="AC102" s="10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10"/>
    </row>
    <row r="103" spans="21:43" x14ac:dyDescent="0.15">
      <c r="U103" s="8"/>
      <c r="V103" s="8"/>
      <c r="X103" s="10"/>
      <c r="Y103" s="10"/>
      <c r="Z103" s="10"/>
      <c r="AA103" s="10"/>
      <c r="AB103" s="10"/>
      <c r="AC103" s="10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10"/>
    </row>
    <row r="104" spans="21:43" x14ac:dyDescent="0.15">
      <c r="U104" s="8"/>
      <c r="V104" s="8"/>
      <c r="X104" s="10"/>
      <c r="Y104" s="10"/>
      <c r="Z104" s="10"/>
      <c r="AA104" s="10"/>
      <c r="AB104" s="10"/>
      <c r="AC104" s="10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10"/>
    </row>
    <row r="105" spans="21:43" x14ac:dyDescent="0.15">
      <c r="U105" s="8"/>
      <c r="V105" s="8"/>
      <c r="X105" s="10"/>
      <c r="Y105" s="10"/>
      <c r="Z105" s="10"/>
      <c r="AA105" s="10"/>
      <c r="AB105" s="10"/>
      <c r="AC105" s="10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10"/>
    </row>
    <row r="106" spans="21:43" x14ac:dyDescent="0.15">
      <c r="U106" s="8"/>
      <c r="V106" s="8"/>
      <c r="X106" s="10"/>
      <c r="Y106" s="10"/>
      <c r="Z106" s="10"/>
      <c r="AA106" s="10"/>
      <c r="AB106" s="10"/>
      <c r="AC106" s="10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10"/>
    </row>
    <row r="107" spans="21:43" x14ac:dyDescent="0.15">
      <c r="U107" s="8"/>
      <c r="V107" s="8"/>
      <c r="X107" s="10"/>
      <c r="Y107" s="10"/>
      <c r="Z107" s="10"/>
      <c r="AA107" s="10"/>
      <c r="AB107" s="10"/>
      <c r="AC107" s="10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10"/>
    </row>
    <row r="108" spans="21:43" x14ac:dyDescent="0.15">
      <c r="U108" s="8"/>
      <c r="V108" s="8"/>
      <c r="X108" s="10"/>
      <c r="Y108" s="10"/>
      <c r="Z108" s="10"/>
      <c r="AA108" s="10"/>
      <c r="AB108" s="10"/>
      <c r="AC108" s="10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10"/>
    </row>
    <row r="109" spans="21:43" x14ac:dyDescent="0.15">
      <c r="U109" s="8"/>
      <c r="V109" s="8"/>
      <c r="X109" s="10"/>
      <c r="Y109" s="10"/>
      <c r="Z109" s="10"/>
      <c r="AA109" s="10"/>
      <c r="AB109" s="10"/>
      <c r="AC109" s="10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10"/>
    </row>
    <row r="110" spans="21:43" x14ac:dyDescent="0.15">
      <c r="U110" s="8"/>
      <c r="V110" s="8"/>
      <c r="X110" s="10"/>
      <c r="Y110" s="10"/>
      <c r="Z110" s="10"/>
      <c r="AA110" s="10"/>
      <c r="AB110" s="10"/>
      <c r="AC110" s="10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10"/>
    </row>
    <row r="111" spans="21:43" x14ac:dyDescent="0.15">
      <c r="U111" s="8"/>
      <c r="V111" s="8"/>
      <c r="X111" s="10"/>
      <c r="Y111" s="10"/>
      <c r="Z111" s="10"/>
      <c r="AA111" s="10"/>
      <c r="AB111" s="10"/>
      <c r="AC111" s="10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10"/>
    </row>
    <row r="112" spans="21:43" x14ac:dyDescent="0.15">
      <c r="U112" s="8"/>
      <c r="V112" s="8"/>
      <c r="X112" s="10"/>
      <c r="Y112" s="10"/>
      <c r="Z112" s="10"/>
      <c r="AA112" s="10"/>
      <c r="AB112" s="10"/>
      <c r="AC112" s="10"/>
      <c r="AD112" s="11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0"/>
    </row>
    <row r="113" spans="21:43" x14ac:dyDescent="0.15">
      <c r="U113" s="8"/>
      <c r="V113" s="8"/>
      <c r="X113" s="10"/>
      <c r="Y113" s="10"/>
      <c r="Z113" s="10"/>
      <c r="AA113" s="10"/>
      <c r="AB113" s="10"/>
      <c r="AC113" s="10"/>
      <c r="AD113" s="10"/>
      <c r="AQ113" s="10"/>
    </row>
    <row r="114" spans="21:43" x14ac:dyDescent="0.15">
      <c r="U114" s="8"/>
      <c r="V114" s="8"/>
      <c r="X114" s="10"/>
      <c r="Y114" s="10"/>
      <c r="Z114" s="10"/>
      <c r="AA114" s="10"/>
      <c r="AB114" s="10"/>
      <c r="AC114" s="10"/>
      <c r="AD114" s="10"/>
      <c r="AQ114" s="10"/>
    </row>
    <row r="115" spans="21:43" x14ac:dyDescent="0.15">
      <c r="U115" s="8"/>
      <c r="V115" s="8"/>
      <c r="X115" s="10"/>
      <c r="Y115" s="10"/>
      <c r="Z115" s="10"/>
      <c r="AA115" s="10"/>
      <c r="AB115" s="10"/>
      <c r="AC115" s="10"/>
      <c r="AD115" s="10"/>
      <c r="AQ115" s="10"/>
    </row>
    <row r="116" spans="21:43" x14ac:dyDescent="0.15">
      <c r="U116" s="8"/>
      <c r="V116" s="8"/>
      <c r="X116" s="10"/>
      <c r="Y116" s="10"/>
      <c r="Z116" s="10"/>
      <c r="AA116" s="10"/>
      <c r="AB116" s="10"/>
      <c r="AC116" s="10"/>
      <c r="AD116" s="10"/>
      <c r="AQ116" s="10"/>
    </row>
    <row r="117" spans="21:43" x14ac:dyDescent="0.15">
      <c r="U117" s="8"/>
      <c r="V117" s="8"/>
      <c r="X117" s="10"/>
      <c r="Y117" s="10"/>
      <c r="Z117" s="10"/>
      <c r="AA117" s="10"/>
      <c r="AB117" s="10"/>
      <c r="AC117" s="10"/>
      <c r="AD117" s="10"/>
      <c r="AQ117" s="10"/>
    </row>
    <row r="118" spans="21:43" x14ac:dyDescent="0.15">
      <c r="U118" s="8"/>
      <c r="V118" s="8"/>
      <c r="X118" s="10"/>
      <c r="Y118" s="10"/>
      <c r="Z118" s="10"/>
      <c r="AA118" s="10"/>
      <c r="AB118" s="10"/>
      <c r="AC118" s="10"/>
      <c r="AD118" s="10"/>
      <c r="AQ118" s="10"/>
    </row>
    <row r="119" spans="21:43" x14ac:dyDescent="0.15">
      <c r="U119" s="8"/>
      <c r="V119" s="8"/>
      <c r="X119" s="10"/>
      <c r="Y119" s="10"/>
      <c r="Z119" s="10"/>
      <c r="AA119" s="10"/>
      <c r="AB119" s="10"/>
      <c r="AC119" s="10"/>
      <c r="AD119" s="10"/>
      <c r="AQ119" s="10"/>
    </row>
    <row r="120" spans="21:43" x14ac:dyDescent="0.15">
      <c r="U120" s="8"/>
      <c r="V120" s="8"/>
      <c r="X120" s="10"/>
      <c r="Y120" s="10"/>
      <c r="Z120" s="10"/>
      <c r="AA120" s="10"/>
      <c r="AB120" s="10"/>
      <c r="AC120" s="10"/>
      <c r="AD120" s="10"/>
      <c r="AQ120" s="10"/>
    </row>
    <row r="121" spans="21:43" x14ac:dyDescent="0.15">
      <c r="U121" s="8"/>
      <c r="V121" s="8"/>
      <c r="X121" s="10"/>
      <c r="Y121" s="10"/>
      <c r="Z121" s="10"/>
      <c r="AA121" s="10"/>
      <c r="AB121" s="10"/>
      <c r="AC121" s="10"/>
      <c r="AD121" s="10"/>
      <c r="AQ121" s="10"/>
    </row>
    <row r="122" spans="21:43" x14ac:dyDescent="0.15">
      <c r="U122" s="8"/>
      <c r="V122" s="8"/>
      <c r="X122" s="10"/>
      <c r="Y122" s="10"/>
      <c r="Z122" s="10"/>
      <c r="AA122" s="10"/>
      <c r="AB122" s="10"/>
      <c r="AC122" s="10"/>
      <c r="AD122" s="10"/>
      <c r="AQ122" s="10"/>
    </row>
    <row r="123" spans="21:43" x14ac:dyDescent="0.15">
      <c r="U123" s="8"/>
      <c r="V123" s="8"/>
      <c r="X123" s="10"/>
      <c r="Y123" s="10"/>
      <c r="Z123" s="10"/>
      <c r="AA123" s="10"/>
      <c r="AB123" s="10"/>
      <c r="AC123" s="10"/>
      <c r="AD123" s="10"/>
      <c r="AQ123" s="10"/>
    </row>
    <row r="124" spans="21:43" x14ac:dyDescent="0.15">
      <c r="U124" s="8"/>
      <c r="V124" s="8"/>
      <c r="X124" s="10"/>
      <c r="Y124" s="10"/>
      <c r="Z124" s="10"/>
      <c r="AA124" s="10"/>
      <c r="AB124" s="10"/>
      <c r="AC124" s="10"/>
      <c r="AD124" s="10"/>
      <c r="AQ124" s="10"/>
    </row>
    <row r="125" spans="21:43" x14ac:dyDescent="0.15">
      <c r="U125" s="8"/>
      <c r="V125" s="8"/>
      <c r="X125" s="10"/>
      <c r="Y125" s="10"/>
      <c r="Z125" s="10"/>
      <c r="AA125" s="10"/>
      <c r="AB125" s="10"/>
      <c r="AC125" s="10"/>
      <c r="AD125" s="10"/>
      <c r="AQ125" s="10"/>
    </row>
    <row r="126" spans="21:43" x14ac:dyDescent="0.15">
      <c r="U126" s="8"/>
      <c r="V126" s="8"/>
      <c r="X126" s="10"/>
      <c r="Y126" s="10"/>
      <c r="Z126" s="10"/>
      <c r="AA126" s="10"/>
      <c r="AB126" s="10"/>
      <c r="AC126" s="10"/>
      <c r="AD126" s="10"/>
      <c r="AQ126" s="10"/>
    </row>
    <row r="127" spans="21:43" x14ac:dyDescent="0.15">
      <c r="U127" s="8"/>
      <c r="V127" s="8"/>
      <c r="X127" s="10"/>
      <c r="Y127" s="10"/>
      <c r="Z127" s="10"/>
      <c r="AA127" s="10"/>
      <c r="AB127" s="10"/>
      <c r="AC127" s="10"/>
      <c r="AD127" s="10"/>
      <c r="AQ127" s="10"/>
    </row>
    <row r="128" spans="21:43" x14ac:dyDescent="0.15">
      <c r="U128" s="8"/>
      <c r="V128" s="8"/>
      <c r="X128" s="10"/>
      <c r="Y128" s="10"/>
      <c r="Z128" s="10"/>
      <c r="AA128" s="10"/>
      <c r="AB128" s="10"/>
      <c r="AC128" s="10"/>
      <c r="AD128" s="10"/>
      <c r="AQ128" s="10"/>
    </row>
    <row r="129" spans="21:43" x14ac:dyDescent="0.15">
      <c r="U129" s="8"/>
      <c r="V129" s="8"/>
      <c r="X129" s="10"/>
      <c r="Y129" s="10"/>
      <c r="Z129" s="10"/>
      <c r="AA129" s="10"/>
      <c r="AB129" s="10"/>
      <c r="AC129" s="10"/>
      <c r="AD129" s="10"/>
      <c r="AQ129" s="10"/>
    </row>
    <row r="130" spans="21:43" x14ac:dyDescent="0.15">
      <c r="U130" s="8"/>
      <c r="V130" s="8"/>
      <c r="X130" s="10"/>
      <c r="Y130" s="10"/>
      <c r="Z130" s="10"/>
      <c r="AA130" s="10"/>
      <c r="AB130" s="10"/>
      <c r="AC130" s="10"/>
      <c r="AD130" s="10"/>
      <c r="AQ130" s="10"/>
    </row>
    <row r="131" spans="21:43" x14ac:dyDescent="0.15">
      <c r="U131" s="8"/>
      <c r="V131" s="8"/>
      <c r="X131" s="10"/>
      <c r="Y131" s="10"/>
      <c r="Z131" s="10"/>
      <c r="AA131" s="10"/>
      <c r="AB131" s="10"/>
      <c r="AC131" s="10"/>
      <c r="AD131" s="10"/>
      <c r="AQ131" s="10"/>
    </row>
    <row r="132" spans="21:43" x14ac:dyDescent="0.15">
      <c r="U132" s="8"/>
      <c r="V132" s="8"/>
      <c r="X132" s="10"/>
      <c r="Y132" s="10"/>
      <c r="Z132" s="10"/>
      <c r="AA132" s="10"/>
      <c r="AB132" s="10"/>
      <c r="AC132" s="10"/>
      <c r="AD132" s="10"/>
      <c r="AQ132" s="10"/>
    </row>
    <row r="133" spans="21:43" x14ac:dyDescent="0.15">
      <c r="U133" s="8"/>
      <c r="V133" s="8"/>
      <c r="X133" s="10"/>
      <c r="Y133" s="10"/>
      <c r="Z133" s="10"/>
      <c r="AA133" s="10"/>
      <c r="AB133" s="10"/>
      <c r="AC133" s="10"/>
      <c r="AD133" s="10"/>
      <c r="AQ133" s="10"/>
    </row>
    <row r="134" spans="21:43" x14ac:dyDescent="0.15">
      <c r="U134" s="8"/>
      <c r="V134" s="8"/>
      <c r="X134" s="10"/>
      <c r="Y134" s="10"/>
      <c r="Z134" s="10"/>
      <c r="AA134" s="10"/>
      <c r="AB134" s="10"/>
      <c r="AC134" s="10"/>
      <c r="AD134" s="10"/>
      <c r="AQ134" s="10"/>
    </row>
    <row r="135" spans="21:43" x14ac:dyDescent="0.15">
      <c r="U135" s="8"/>
      <c r="V135" s="8"/>
      <c r="X135" s="10"/>
      <c r="Y135" s="10"/>
      <c r="Z135" s="10"/>
      <c r="AA135" s="10"/>
      <c r="AB135" s="10"/>
      <c r="AC135" s="10"/>
      <c r="AD135" s="10"/>
      <c r="AQ135" s="10"/>
    </row>
  </sheetData>
  <mergeCells count="4">
    <mergeCell ref="W1:AD1"/>
    <mergeCell ref="AF1:AP1"/>
    <mergeCell ref="AR1:AY1"/>
    <mergeCell ref="BA1:BK1"/>
  </mergeCells>
  <pageMargins left="0.7" right="0.7" top="0.75" bottom="0.75" header="0.3" footer="0.3"/>
  <pageSetup paperSize="9" orientation="portrait"/>
  <ignoredErrors>
    <ignoredError sqref="AD21:AD22 AD27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Sheet1!_Hlk493592409</vt:lpstr>
    </vt:vector>
  </TitlesOfParts>
  <Manager/>
  <Company>Lancaster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Neimark, Benjamin</dc:creator>
  <cp:keywords/>
  <dc:description/>
  <cp:lastModifiedBy>Hayley Alter</cp:lastModifiedBy>
  <cp:revision/>
  <dcterms:created xsi:type="dcterms:W3CDTF">2017-10-24T14:36:20Z</dcterms:created>
  <dcterms:modified xsi:type="dcterms:W3CDTF">2018-12-10T12:08:10Z</dcterms:modified>
  <cp:category/>
  <cp:contentStatus/>
</cp:coreProperties>
</file>