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C:\Users\yumashev\Box Sync\WEEE Fund 2019 Consultancy\Phase 2\data_processing\results\"/>
    </mc:Choice>
  </mc:AlternateContent>
  <xr:revisionPtr revIDLastSave="0" documentId="13_ncr:1_{6B360077-DE9E-4B04-8269-C0666BC1F33B}" xr6:coauthVersionLast="36" xr6:coauthVersionMax="36" xr10:uidLastSave="{00000000-0000-0000-0000-000000000000}"/>
  <bookViews>
    <workbookView xWindow="0" yWindow="0" windowWidth="17256" windowHeight="7524" activeTab="2" xr2:uid="{97847349-334C-4D4D-8646-C536863B482E}"/>
  </bookViews>
  <sheets>
    <sheet name="readme" sheetId="1" r:id="rId1"/>
    <sheet name="summary_flows" sheetId="10" r:id="rId2"/>
    <sheet name="flows_2019" sheetId="4" r:id="rId3"/>
    <sheet name="stocks_2019" sheetId="5" r:id="rId4"/>
    <sheet name="flows_2018" sheetId="2" r:id="rId5"/>
    <sheet name="stocks_2018" sheetId="3" r:id="rId6"/>
    <sheet name="flows_2017" sheetId="6" r:id="rId7"/>
    <sheet name="stocks_2017" sheetId="7" r:id="rId8"/>
    <sheet name="flows_2016" sheetId="8" r:id="rId9"/>
    <sheet name="stocks_2016" sheetId="9"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0" l="1"/>
  <c r="C5" i="10"/>
  <c r="C6" i="10"/>
  <c r="C3" i="10"/>
  <c r="F6" i="10"/>
  <c r="G6" i="10"/>
  <c r="I6" i="10"/>
  <c r="J6" i="10"/>
  <c r="K6" i="10"/>
  <c r="M6" i="10"/>
  <c r="O6" i="10"/>
  <c r="P6" i="10"/>
  <c r="Q6" i="10"/>
  <c r="R6" i="10"/>
  <c r="S6" i="10"/>
  <c r="T6" i="10"/>
  <c r="U6" i="10"/>
  <c r="F5" i="10"/>
  <c r="G5" i="10"/>
  <c r="I5" i="10"/>
  <c r="J5" i="10"/>
  <c r="K5" i="10"/>
  <c r="M5" i="10"/>
  <c r="O5" i="10"/>
  <c r="P5" i="10"/>
  <c r="Q5" i="10"/>
  <c r="R5" i="10"/>
  <c r="S5" i="10"/>
  <c r="T5" i="10"/>
  <c r="U5" i="10"/>
  <c r="F4" i="10"/>
  <c r="G4" i="10"/>
  <c r="I4" i="10"/>
  <c r="J4" i="10"/>
  <c r="K4" i="10"/>
  <c r="M4" i="10"/>
  <c r="O4" i="10"/>
  <c r="P4" i="10"/>
  <c r="Q4" i="10"/>
  <c r="R4" i="10"/>
  <c r="S4" i="10"/>
  <c r="T4" i="10"/>
  <c r="U4" i="10"/>
  <c r="E6" i="10"/>
  <c r="E5" i="10"/>
  <c r="E4" i="10"/>
  <c r="F3" i="10"/>
  <c r="G3" i="10"/>
  <c r="I3" i="10"/>
  <c r="J3" i="10"/>
  <c r="K3" i="10"/>
  <c r="M3" i="10"/>
  <c r="O3" i="10"/>
  <c r="P3" i="10"/>
  <c r="Q3" i="10"/>
  <c r="R3" i="10"/>
  <c r="S3" i="10"/>
  <c r="T3" i="10"/>
  <c r="U3" i="10"/>
  <c r="E3" i="10"/>
</calcChain>
</file>

<file path=xl/sharedStrings.xml><?xml version="1.0" encoding="utf-8"?>
<sst xmlns="http://schemas.openxmlformats.org/spreadsheetml/2006/main" count="636" uniqueCount="126">
  <si>
    <t>UNU</t>
  </si>
  <si>
    <t>Description</t>
  </si>
  <si>
    <t>Average weight per unit (kg)</t>
  </si>
  <si>
    <t>POM (units/yr)</t>
  </si>
  <si>
    <t>avail time in use (0/1)</t>
  </si>
  <si>
    <t>avail time hoarded (0/1)</t>
  </si>
  <si>
    <t>avail stock in use (0/1)</t>
  </si>
  <si>
    <t>avail stock hoarded (0/1)</t>
  </si>
  <si>
    <t>avail fates (0/1)</t>
  </si>
  <si>
    <t>total avail (0/5)</t>
  </si>
  <si>
    <t>score extrap time use (of 5)</t>
  </si>
  <si>
    <t>score extrap time storage (of 5)</t>
  </si>
  <si>
    <t>score extrap fate (of 5)</t>
  </si>
  <si>
    <t>UNU104: Washing Machines (incl. combined dryers)</t>
  </si>
  <si>
    <t>UNU106: Household Heating &amp; Ventilation (e.g. hoods, ventilators, space heaters)</t>
  </si>
  <si>
    <t>UNU108: Fridges (incl. combi-fridges)</t>
  </si>
  <si>
    <t>UNU109: Freezers</t>
  </si>
  <si>
    <t>UNU114: Microwaves (incl. combined, excl. grills)</t>
  </si>
  <si>
    <t>UNU201: Other small household equipment (e.g. small ventilators, irons, clocks, adapters)</t>
  </si>
  <si>
    <t>UNU202: Equipment for food preparation(e.g. toaster, grills, food processing, frying pans)</t>
  </si>
  <si>
    <t>UNU203: Small household equipment for hot water preparation (e.g. coffee, tea, water cookers)</t>
  </si>
  <si>
    <t>UNU204: Vacuum Cleaners (excl. professional)</t>
  </si>
  <si>
    <t>UNU205: Personal Care equipment(e.g. tooth brushes, hair dryers, razors)</t>
  </si>
  <si>
    <t>UNU301: Small IT equipment (e.g. routers, mice, keyboards, external drives &amp; accessories)</t>
  </si>
  <si>
    <t>UNU302: Desktop PCs (excl. monitors, accessoires)</t>
  </si>
  <si>
    <t>UNU303: Laptops (incl. tablets)</t>
  </si>
  <si>
    <t>UNU304: Printers (e.g. scanners, multi functionals, faxes)</t>
  </si>
  <si>
    <t>UNU305: Telecommunication equipment (e.g. (cordless) phones, answering machines)</t>
  </si>
  <si>
    <t>UNU306: Mobile Phones (incl. smartphones, pagers)</t>
  </si>
  <si>
    <t>UNU308: Cathode Ray Tube Monitors</t>
  </si>
  <si>
    <t>UNU309: Flat Display Panel Monitors (LCD, LED)</t>
  </si>
  <si>
    <t>UNU401: Small Consumer Electronics (e.g. headphones, remote controls)</t>
  </si>
  <si>
    <t>UNU402: Portable Audio &amp; Video (e.g. MP3, e-readers, car navigation)</t>
  </si>
  <si>
    <t>UNU403: Music Instruments, Radio, Hi-Fi (incl. audio sets)</t>
  </si>
  <si>
    <t>UNU404: Video (e.g. Video recorders, DVD, Blue Ray, set-top boxes) and projectors</t>
  </si>
  <si>
    <t>UNU405: Speakers</t>
  </si>
  <si>
    <t>UNU406: Cameras (e.g. camcorders, photo &amp; digital still cameras)</t>
  </si>
  <si>
    <t>UNU407: Cathode Ray Tube TVs</t>
  </si>
  <si>
    <t>UNU408: Flat Display Panel TVs (LCD, LED, Plasma)</t>
  </si>
  <si>
    <t>UNU501: Small lighting equipment (excl. LED &amp; incandescent)</t>
  </si>
  <si>
    <t>UNU502: Compact Fluorescent Lamps (incl. retrofit &amp; non-retrofit)</t>
  </si>
  <si>
    <t>UNU503: Straight Tube Fluorescent Lamps</t>
  </si>
  <si>
    <t>UNU504: Special Lamps (e.g. professional mercury, high &amp; low pressure sodium)</t>
  </si>
  <si>
    <t>UNU505: LED Lamps (incl. retrofit LED lamps)</t>
  </si>
  <si>
    <t>UNU506: Household Luminaires (incl. household incandescent fittings &amp; household LED luminaires)</t>
  </si>
  <si>
    <t>UNU702: Game Consoles</t>
  </si>
  <si>
    <t>UNU901: Household Monitoring &amp; Control equipment (alarm, heat, smoke, excl. screens)</t>
  </si>
  <si>
    <t>Stock in use per household (units)</t>
  </si>
  <si>
    <t>Stock in use UK (tonnes)</t>
  </si>
  <si>
    <t>Stock hoarded per household (units)</t>
  </si>
  <si>
    <t>Stock hoarded UK (tonnes)</t>
  </si>
  <si>
    <t>stock in use match (reconstr. vs metadata)</t>
  </si>
  <si>
    <t>NA</t>
  </si>
  <si>
    <t>Author</t>
  </si>
  <si>
    <t>Dmitry Yumashev</t>
  </si>
  <si>
    <t>Date</t>
  </si>
  <si>
    <t>Data sources:</t>
  </si>
  <si>
    <t>Meta-analysis (literature, Lancaster sources) -&gt; times in use and in hoarding, stock in use and in hoarding, end of use fates</t>
  </si>
  <si>
    <t>Eurostat (WOT1.2) -&gt; POM in units and tonnages, weights per unit</t>
  </si>
  <si>
    <t>UK ONS -&gt; number of households</t>
  </si>
  <si>
    <t>Methodology:</t>
  </si>
  <si>
    <t>Equation relating POM and discarded items (flows) and stock. The discarded items are expressed as memory integral of POM with the pdf for time in use (or time in storage, in a separate application)</t>
  </si>
  <si>
    <t>Fixed times in use as per the metadata; stocks in use do not necessarily match; missing data for stocks in use and storage for multiple UNUs. Reconstructed sata for times in use, storage and fates for several UNUs</t>
  </si>
  <si>
    <t xml:space="preserve">Varying times in use for the UNUs where both the time and stock in use datasest are available. Other stocks reconstructed by applying present-day pdfs for times in use and storage to historic POM data </t>
  </si>
  <si>
    <t>As per the labels in the sheets</t>
  </si>
  <si>
    <t>Applicability year(s):</t>
  </si>
  <si>
    <t>Flows in use -&gt;</t>
  </si>
  <si>
    <t>POM (kton/yr)</t>
  </si>
  <si>
    <t>Rate of change for stock in use (kton/yr)</t>
  </si>
  <si>
    <t>Flow discarded after use (kton/yr)</t>
  </si>
  <si>
    <t>Flows in hoarding -&gt;</t>
  </si>
  <si>
    <t>Flow into "Hoarding" (kton/yr)</t>
  </si>
  <si>
    <t>Rate of change for stock in hoarding (kton/yr)</t>
  </si>
  <si>
    <t>Flow discarded after hoarding (kton/yr)</t>
  </si>
  <si>
    <t>Totals -&gt;</t>
  </si>
  <si>
    <t>Total WEEE (kton/yr)</t>
  </si>
  <si>
    <t>EEE &amp; WEEE Fates -&gt;</t>
  </si>
  <si>
    <t>Flow "Donation or re-use" (kton/yr)</t>
  </si>
  <si>
    <t>Flow "General bin" (kton/yr)</t>
  </si>
  <si>
    <t>Flow "Other" (kton/yr)</t>
  </si>
  <si>
    <t>Flow "Recycling" (kton/yr)</t>
  </si>
  <si>
    <t>Flow "Sold" (kton/yr)</t>
  </si>
  <si>
    <t>Flow "Take-back scheme" (kton/yr)</t>
  </si>
  <si>
    <t>Flow "Unknown" (kton/yr)</t>
  </si>
  <si>
    <t>Data availability and confidence -&gt;</t>
  </si>
  <si>
    <t>Year</t>
  </si>
  <si>
    <t>34 UNU keys with the metadata -&gt;</t>
  </si>
  <si>
    <t>UK Totals, subset of the 34 UNUs with the metadata</t>
  </si>
  <si>
    <t>POM(34 UNUs) as a share of POM(54 UNUs), WOT1.2</t>
  </si>
  <si>
    <t>POM for ALL 54 UNUs, WOT1.2 (kton/yr)</t>
  </si>
  <si>
    <t>Washing Machines</t>
  </si>
  <si>
    <t>Household Heating</t>
  </si>
  <si>
    <t>Fridges</t>
  </si>
  <si>
    <t>Freezers</t>
  </si>
  <si>
    <t>Microwaves</t>
  </si>
  <si>
    <t>Small Household Items</t>
  </si>
  <si>
    <t>Food Preparation</t>
  </si>
  <si>
    <t>Hot Water Preparation</t>
  </si>
  <si>
    <t>Vacuum Cleaners</t>
  </si>
  <si>
    <t>Personal Care</t>
  </si>
  <si>
    <t>IT Equipment</t>
  </si>
  <si>
    <t>Desktop PCs</t>
  </si>
  <si>
    <t>Laptops &amp; Tablets</t>
  </si>
  <si>
    <t>Printers</t>
  </si>
  <si>
    <t>Telecom</t>
  </si>
  <si>
    <t>Mobile Phones</t>
  </si>
  <si>
    <t>CRT Monitors</t>
  </si>
  <si>
    <t>Flat Screen Monitors</t>
  </si>
  <si>
    <t>Consumer Electronics</t>
  </si>
  <si>
    <t>Portable Audio</t>
  </si>
  <si>
    <t>Music Instruments</t>
  </si>
  <si>
    <t>Video &amp; DVD</t>
  </si>
  <si>
    <t>Speakers</t>
  </si>
  <si>
    <t>Cameras</t>
  </si>
  <si>
    <t>CRT TVs</t>
  </si>
  <si>
    <t>Flat Screen TVs</t>
  </si>
  <si>
    <t>Lighting</t>
  </si>
  <si>
    <t>Compact Fluorescent</t>
  </si>
  <si>
    <t>Straight Tube Lamps</t>
  </si>
  <si>
    <t>Special Lamps</t>
  </si>
  <si>
    <t>LED Lamps</t>
  </si>
  <si>
    <t>Household Luminaires</t>
  </si>
  <si>
    <t>Game Consoles</t>
  </si>
  <si>
    <t>Household Monitoring</t>
  </si>
  <si>
    <t>Full description</t>
  </si>
  <si>
    <t>Total UNU categories covered: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</si>
</sst>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 x14ac:knownFonts="1">
    <font>
      <sz val="11"/>
      <color theme="1"/>
      <name val="Calibri"/>
      <family val="2"/>
      <scheme val="minor"/>
    </font>
    <font>
      <b/>
      <sz val="11"/>
      <color theme="1"/>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C00000"/>
        <bgColor indexed="64"/>
      </patternFill>
    </fill>
    <fill>
      <patternFill patternType="solid">
        <fgColor rgb="FFFF66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rgb="FF7030A0"/>
        <bgColor indexed="64"/>
      </patternFill>
    </fill>
  </fills>
  <borders count="4">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s>
  <cellStyleXfs count="1">
    <xf numFmtId="0" fontId="0" fillId="0" borderId="0"/>
  </cellStyleXfs>
  <cellXfs count="126">
    <xf numFmtId="0" fontId="0" fillId="0" borderId="0" xfId="0"/>
    <xf numFmtId="0" fontId="1" fillId="0" borderId="1" xfId="0" applyFont="1" applyBorder="1" applyAlignment="1">
      <alignment wrapText="1"/>
    </xf>
    <xf numFmtId="164" fontId="0" fillId="2" borderId="0" xfId="0" applyNumberFormat="1" applyFill="1" applyBorder="1"/>
    <xf numFmtId="3" fontId="0" fillId="2" borderId="0" xfId="0" applyNumberFormat="1" applyFill="1" applyBorder="1"/>
    <xf numFmtId="2" fontId="0" fillId="3" borderId="0" xfId="0" applyNumberFormat="1" applyFill="1" applyBorder="1"/>
    <xf numFmtId="3" fontId="0" fillId="3" borderId="0" xfId="0" applyNumberFormat="1" applyFill="1" applyBorder="1"/>
    <xf numFmtId="164" fontId="0" fillId="2" borderId="1" xfId="0" applyNumberFormat="1" applyFill="1" applyBorder="1"/>
    <xf numFmtId="3" fontId="0" fillId="2" borderId="1" xfId="0" applyNumberFormat="1" applyFill="1" applyBorder="1"/>
    <xf numFmtId="2" fontId="0" fillId="3" borderId="1" xfId="0" applyNumberFormat="1" applyFill="1" applyBorder="1"/>
    <xf numFmtId="3" fontId="0" fillId="3" borderId="1" xfId="0" applyNumberFormat="1" applyFill="1" applyBorder="1"/>
    <xf numFmtId="164" fontId="0" fillId="2" borderId="2" xfId="0" applyNumberFormat="1" applyFill="1" applyBorder="1"/>
    <xf numFmtId="3" fontId="0" fillId="2" borderId="2" xfId="0" applyNumberFormat="1" applyFill="1" applyBorder="1"/>
    <xf numFmtId="2" fontId="0" fillId="3" borderId="2" xfId="0" applyNumberFormat="1" applyFill="1" applyBorder="1"/>
    <xf numFmtId="3" fontId="0" fillId="3" borderId="2" xfId="0" applyNumberFormat="1" applyFill="1" applyBorder="1"/>
    <xf numFmtId="164" fontId="0" fillId="2" borderId="3" xfId="0" applyNumberFormat="1" applyFill="1" applyBorder="1"/>
    <xf numFmtId="3" fontId="0" fillId="2" borderId="3" xfId="0" applyNumberFormat="1" applyFill="1" applyBorder="1"/>
    <xf numFmtId="2" fontId="0" fillId="3" borderId="3" xfId="0" applyNumberFormat="1" applyFill="1" applyBorder="1"/>
    <xf numFmtId="3" fontId="0" fillId="3" borderId="3" xfId="0" applyNumberFormat="1" applyFill="1" applyBorder="1"/>
    <xf numFmtId="3" fontId="0" fillId="0" borderId="0" xfId="0" applyNumberFormat="1"/>
    <xf numFmtId="0" fontId="0" fillId="4" borderId="0" xfId="0" applyFill="1" applyBorder="1"/>
    <xf numFmtId="0" fontId="0" fillId="4" borderId="1" xfId="0" applyFill="1" applyBorder="1"/>
    <xf numFmtId="0" fontId="0" fillId="4" borderId="3" xfId="0" applyFill="1" applyBorder="1"/>
    <xf numFmtId="0" fontId="1" fillId="0" borderId="0" xfId="0" applyFont="1" applyBorder="1"/>
    <xf numFmtId="0" fontId="0" fillId="0" borderId="0" xfId="0" applyBorder="1"/>
    <xf numFmtId="0" fontId="1" fillId="0" borderId="1" xfId="0" applyFont="1" applyBorder="1"/>
    <xf numFmtId="0" fontId="0" fillId="0" borderId="1" xfId="0" applyBorder="1"/>
    <xf numFmtId="0" fontId="1" fillId="0" borderId="2" xfId="0" applyFont="1" applyBorder="1"/>
    <xf numFmtId="0" fontId="0" fillId="0" borderId="2" xfId="0" applyBorder="1"/>
    <xf numFmtId="0" fontId="1" fillId="0" borderId="3" xfId="0" applyFont="1" applyBorder="1"/>
    <xf numFmtId="0" fontId="0" fillId="0" borderId="3" xfId="0" applyBorder="1"/>
    <xf numFmtId="164" fontId="0" fillId="5" borderId="0" xfId="0" applyNumberFormat="1" applyFill="1" applyBorder="1"/>
    <xf numFmtId="3" fontId="0" fillId="6" borderId="0" xfId="0" applyNumberFormat="1" applyFill="1" applyBorder="1"/>
    <xf numFmtId="164" fontId="0" fillId="5" borderId="1" xfId="0" applyNumberFormat="1" applyFill="1" applyBorder="1"/>
    <xf numFmtId="3" fontId="0" fillId="6" borderId="1" xfId="0" applyNumberFormat="1" applyFill="1" applyBorder="1"/>
    <xf numFmtId="164" fontId="0" fillId="5" borderId="2" xfId="0" applyNumberFormat="1" applyFill="1" applyBorder="1"/>
    <xf numFmtId="3" fontId="0" fillId="6" borderId="2" xfId="0" applyNumberFormat="1" applyFill="1" applyBorder="1"/>
    <xf numFmtId="164" fontId="0" fillId="5" borderId="3" xfId="0" applyNumberFormat="1" applyFill="1" applyBorder="1"/>
    <xf numFmtId="3" fontId="0" fillId="6" borderId="3" xfId="0" applyNumberFormat="1" applyFill="1" applyBorder="1"/>
    <xf numFmtId="0" fontId="0" fillId="10" borderId="0" xfId="0" applyFill="1" applyBorder="1"/>
    <xf numFmtId="0" fontId="0" fillId="11" borderId="0" xfId="0" applyFill="1" applyBorder="1"/>
    <xf numFmtId="0" fontId="0" fillId="12" borderId="0" xfId="0" applyFont="1" applyFill="1" applyBorder="1"/>
    <xf numFmtId="0" fontId="0" fillId="12" borderId="0" xfId="0" applyFill="1" applyBorder="1"/>
    <xf numFmtId="0" fontId="0" fillId="10" borderId="1" xfId="0" applyFill="1" applyBorder="1"/>
    <xf numFmtId="0" fontId="0" fillId="11" borderId="1" xfId="0" applyFill="1" applyBorder="1"/>
    <xf numFmtId="0" fontId="0" fillId="12" borderId="1" xfId="0" applyFont="1" applyFill="1" applyBorder="1"/>
    <xf numFmtId="0" fontId="0" fillId="12" borderId="1" xfId="0" applyFill="1" applyBorder="1"/>
    <xf numFmtId="0" fontId="0" fillId="13" borderId="0" xfId="0" applyFill="1" applyBorder="1"/>
    <xf numFmtId="0" fontId="0" fillId="13" borderId="1" xfId="0" applyFill="1" applyBorder="1"/>
    <xf numFmtId="0" fontId="0" fillId="11" borderId="2" xfId="0" applyFill="1" applyBorder="1"/>
    <xf numFmtId="0" fontId="0" fillId="12" borderId="2" xfId="0" applyFont="1" applyFill="1" applyBorder="1"/>
    <xf numFmtId="0" fontId="0" fillId="12" borderId="2" xfId="0" applyFill="1" applyBorder="1"/>
    <xf numFmtId="0" fontId="0" fillId="13" borderId="3" xfId="0" applyFill="1" applyBorder="1"/>
    <xf numFmtId="0" fontId="0" fillId="11" borderId="3" xfId="0" applyFill="1" applyBorder="1"/>
    <xf numFmtId="0" fontId="0" fillId="12" borderId="3" xfId="0" applyFont="1" applyFill="1" applyBorder="1"/>
    <xf numFmtId="0" fontId="0" fillId="12" borderId="3" xfId="0" applyFill="1" applyBorder="1"/>
    <xf numFmtId="14" fontId="0" fillId="0" borderId="0" xfId="0" applyNumberFormat="1"/>
    <xf numFmtId="0" fontId="0" fillId="0" borderId="0" xfId="0" applyAlignment="1">
      <alignment horizontal="left"/>
    </xf>
    <xf numFmtId="0" fontId="1" fillId="0" borderId="0" xfId="0" applyFont="1" applyFill="1" applyBorder="1" applyAlignment="1">
      <alignment wrapText="1"/>
    </xf>
    <xf numFmtId="0" fontId="1" fillId="0" borderId="1" xfId="0" applyFont="1" applyFill="1" applyBorder="1" applyAlignment="1">
      <alignment wrapText="1"/>
    </xf>
    <xf numFmtId="3" fontId="0" fillId="0" borderId="0" xfId="0" applyNumberFormat="1" applyFill="1" applyBorder="1"/>
    <xf numFmtId="3" fontId="0" fillId="0" borderId="1" xfId="0" applyNumberFormat="1" applyFill="1" applyBorder="1"/>
    <xf numFmtId="3" fontId="0" fillId="0" borderId="2" xfId="0" applyNumberFormat="1" applyFill="1" applyBorder="1"/>
    <xf numFmtId="3" fontId="0" fillId="0" borderId="3" xfId="0" applyNumberFormat="1" applyFill="1" applyBorder="1"/>
    <xf numFmtId="0" fontId="0" fillId="0" borderId="0" xfId="0" applyFill="1"/>
    <xf numFmtId="165" fontId="0" fillId="6" borderId="0" xfId="0" applyNumberFormat="1" applyFill="1" applyBorder="1"/>
    <xf numFmtId="165" fontId="0" fillId="2" borderId="0" xfId="0" applyNumberFormat="1" applyFill="1" applyBorder="1"/>
    <xf numFmtId="165" fontId="0" fillId="7" borderId="0" xfId="0" applyNumberFormat="1" applyFill="1" applyBorder="1"/>
    <xf numFmtId="165" fontId="0" fillId="0" borderId="0" xfId="0" applyNumberFormat="1"/>
    <xf numFmtId="165" fontId="0" fillId="14" borderId="0" xfId="0" applyNumberFormat="1" applyFill="1" applyBorder="1"/>
    <xf numFmtId="165" fontId="0" fillId="3" borderId="0" xfId="0" applyNumberFormat="1" applyFill="1" applyBorder="1"/>
    <xf numFmtId="165" fontId="0" fillId="8" borderId="0" xfId="0" applyNumberFormat="1" applyFill="1" applyBorder="1"/>
    <xf numFmtId="165" fontId="0" fillId="9" borderId="0" xfId="0" applyNumberFormat="1" applyFill="1" applyBorder="1"/>
    <xf numFmtId="165" fontId="0" fillId="6" borderId="1" xfId="0" applyNumberFormat="1" applyFill="1" applyBorder="1"/>
    <xf numFmtId="165" fontId="0" fillId="2" borderId="1" xfId="0" applyNumberFormat="1" applyFill="1" applyBorder="1"/>
    <xf numFmtId="165" fontId="0" fillId="7" borderId="1" xfId="0" applyNumberFormat="1" applyFill="1" applyBorder="1"/>
    <xf numFmtId="165" fontId="0" fillId="14" borderId="1" xfId="0" applyNumberFormat="1" applyFill="1" applyBorder="1"/>
    <xf numFmtId="165" fontId="0" fillId="3" borderId="1" xfId="0" applyNumberFormat="1" applyFill="1" applyBorder="1"/>
    <xf numFmtId="165" fontId="0" fillId="8" borderId="1" xfId="0" applyNumberFormat="1" applyFill="1" applyBorder="1"/>
    <xf numFmtId="165" fontId="0" fillId="9" borderId="1" xfId="0" applyNumberFormat="1" applyFill="1" applyBorder="1"/>
    <xf numFmtId="165" fontId="0" fillId="6" borderId="2" xfId="0" applyNumberFormat="1" applyFill="1" applyBorder="1"/>
    <xf numFmtId="165" fontId="0" fillId="2" borderId="2" xfId="0" applyNumberFormat="1" applyFill="1" applyBorder="1"/>
    <xf numFmtId="165" fontId="0" fillId="7" borderId="2" xfId="0" applyNumberFormat="1" applyFill="1" applyBorder="1"/>
    <xf numFmtId="165" fontId="0" fillId="14" borderId="2" xfId="0" applyNumberFormat="1" applyFill="1" applyBorder="1"/>
    <xf numFmtId="165" fontId="0" fillId="3" borderId="2" xfId="0" applyNumberFormat="1" applyFill="1" applyBorder="1"/>
    <xf numFmtId="165" fontId="0" fillId="8" borderId="2" xfId="0" applyNumberFormat="1" applyFill="1" applyBorder="1"/>
    <xf numFmtId="165" fontId="0" fillId="9" borderId="2" xfId="0" applyNumberFormat="1" applyFill="1" applyBorder="1"/>
    <xf numFmtId="165" fontId="0" fillId="6" borderId="3" xfId="0" applyNumberFormat="1" applyFill="1" applyBorder="1"/>
    <xf numFmtId="165" fontId="0" fillId="2" borderId="3" xfId="0" applyNumberFormat="1" applyFill="1" applyBorder="1"/>
    <xf numFmtId="165" fontId="0" fillId="7" borderId="3" xfId="0" applyNumberFormat="1" applyFill="1" applyBorder="1"/>
    <xf numFmtId="165" fontId="0" fillId="14" borderId="3" xfId="0" applyNumberFormat="1" applyFill="1" applyBorder="1"/>
    <xf numFmtId="165" fontId="0" fillId="3" borderId="3" xfId="0" applyNumberFormat="1" applyFill="1" applyBorder="1"/>
    <xf numFmtId="165" fontId="0" fillId="8" borderId="3" xfId="0" applyNumberFormat="1" applyFill="1" applyBorder="1"/>
    <xf numFmtId="165" fontId="0" fillId="9" borderId="3" xfId="0" applyNumberFormat="1" applyFill="1" applyBorder="1"/>
    <xf numFmtId="0" fontId="1" fillId="0" borderId="0" xfId="0" applyFont="1"/>
    <xf numFmtId="165" fontId="0" fillId="0" borderId="0" xfId="0" applyNumberFormat="1" applyFill="1" applyBorder="1"/>
    <xf numFmtId="165" fontId="0" fillId="15" borderId="0" xfId="0" applyNumberFormat="1" applyFill="1" applyBorder="1"/>
    <xf numFmtId="9" fontId="0" fillId="16" borderId="0" xfId="0" applyNumberFormat="1" applyFill="1" applyBorder="1"/>
    <xf numFmtId="166" fontId="0" fillId="6" borderId="0" xfId="0" applyNumberFormat="1" applyFill="1" applyBorder="1"/>
    <xf numFmtId="166" fontId="0" fillId="2" borderId="0" xfId="0" applyNumberFormat="1" applyFill="1" applyBorder="1"/>
    <xf numFmtId="166" fontId="0" fillId="7" borderId="0" xfId="0" applyNumberFormat="1" applyFill="1" applyBorder="1"/>
    <xf numFmtId="166" fontId="0" fillId="0" borderId="0" xfId="0" applyNumberFormat="1"/>
    <xf numFmtId="166" fontId="0" fillId="14" borderId="0" xfId="0" applyNumberFormat="1" applyFill="1" applyBorder="1"/>
    <xf numFmtId="166" fontId="0" fillId="3" borderId="0" xfId="0" applyNumberFormat="1" applyFill="1" applyBorder="1"/>
    <xf numFmtId="166" fontId="0" fillId="8" borderId="0" xfId="0" applyNumberFormat="1" applyFill="1" applyBorder="1"/>
    <xf numFmtId="166" fontId="0" fillId="9" borderId="0" xfId="0" applyNumberFormat="1" applyFill="1" applyBorder="1"/>
    <xf numFmtId="166" fontId="0" fillId="6" borderId="1" xfId="0" applyNumberFormat="1" applyFill="1" applyBorder="1"/>
    <xf numFmtId="166" fontId="0" fillId="2" borderId="1" xfId="0" applyNumberFormat="1" applyFill="1" applyBorder="1"/>
    <xf numFmtId="166" fontId="0" fillId="7" borderId="1" xfId="0" applyNumberFormat="1" applyFill="1" applyBorder="1"/>
    <xf numFmtId="166" fontId="0" fillId="14" borderId="1" xfId="0" applyNumberFormat="1" applyFill="1" applyBorder="1"/>
    <xf numFmtId="166" fontId="0" fillId="3" borderId="1" xfId="0" applyNumberFormat="1" applyFill="1" applyBorder="1"/>
    <xf numFmtId="166" fontId="0" fillId="8" borderId="1" xfId="0" applyNumberFormat="1" applyFill="1" applyBorder="1"/>
    <xf numFmtId="166" fontId="0" fillId="9" borderId="1" xfId="0" applyNumberFormat="1" applyFill="1" applyBorder="1"/>
    <xf numFmtId="166" fontId="0" fillId="6" borderId="2" xfId="0" applyNumberFormat="1" applyFill="1" applyBorder="1"/>
    <xf numFmtId="166" fontId="0" fillId="2" borderId="2" xfId="0" applyNumberFormat="1" applyFill="1" applyBorder="1"/>
    <xf numFmtId="166" fontId="0" fillId="7" borderId="2" xfId="0" applyNumberFormat="1" applyFill="1" applyBorder="1"/>
    <xf numFmtId="166" fontId="0" fillId="14" borderId="2" xfId="0" applyNumberFormat="1" applyFill="1" applyBorder="1"/>
    <xf numFmtId="166" fontId="0" fillId="3" borderId="2" xfId="0" applyNumberFormat="1" applyFill="1" applyBorder="1"/>
    <xf numFmtId="166" fontId="0" fillId="8" borderId="2" xfId="0" applyNumberFormat="1" applyFill="1" applyBorder="1"/>
    <xf numFmtId="166" fontId="0" fillId="9" borderId="2" xfId="0" applyNumberFormat="1" applyFill="1" applyBorder="1"/>
    <xf numFmtId="166" fontId="0" fillId="6" borderId="3" xfId="0" applyNumberFormat="1" applyFill="1" applyBorder="1"/>
    <xf numFmtId="166" fontId="0" fillId="2" borderId="3" xfId="0" applyNumberFormat="1" applyFill="1" applyBorder="1"/>
    <xf numFmtId="166" fontId="0" fillId="7" borderId="3" xfId="0" applyNumberFormat="1" applyFill="1" applyBorder="1"/>
    <xf numFmtId="166" fontId="0" fillId="14" borderId="3" xfId="0" applyNumberFormat="1" applyFill="1" applyBorder="1"/>
    <xf numFmtId="166" fontId="0" fillId="3" borderId="3" xfId="0" applyNumberFormat="1" applyFill="1" applyBorder="1"/>
    <xf numFmtId="166" fontId="0" fillId="8" borderId="3" xfId="0" applyNumberFormat="1" applyFill="1" applyBorder="1"/>
    <xf numFmtId="166" fontId="0" fillId="9" borderId="3"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FBA5-BFF0-4973-91BC-C6B1ABDE5C24}">
  <dimension ref="A1:B49"/>
  <sheetViews>
    <sheetView topLeftCell="A19" workbookViewId="0">
      <selection activeCell="D14" sqref="D14"/>
    </sheetView>
  </sheetViews>
  <sheetFormatPr defaultRowHeight="14.4" x14ac:dyDescent="0.3"/>
  <cols>
    <col min="1" max="1" width="25.33203125" customWidth="1"/>
    <col min="2" max="2" width="10.44140625" bestFit="1" customWidth="1"/>
  </cols>
  <sheetData>
    <row r="1" spans="1:2" x14ac:dyDescent="0.3">
      <c r="A1" t="s">
        <v>53</v>
      </c>
      <c r="B1" t="s">
        <v>54</v>
      </c>
    </row>
    <row r="2" spans="1:2" x14ac:dyDescent="0.3">
      <c r="A2" t="s">
        <v>55</v>
      </c>
      <c r="B2" s="55">
        <v>43822</v>
      </c>
    </row>
    <row r="4" spans="1:2" x14ac:dyDescent="0.3">
      <c r="A4" t="s">
        <v>65</v>
      </c>
      <c r="B4" s="56" t="s">
        <v>64</v>
      </c>
    </row>
    <row r="5" spans="1:2" x14ac:dyDescent="0.3">
      <c r="A5" t="s">
        <v>56</v>
      </c>
      <c r="B5" t="s">
        <v>57</v>
      </c>
    </row>
    <row r="6" spans="1:2" x14ac:dyDescent="0.3">
      <c r="B6" t="s">
        <v>58</v>
      </c>
    </row>
    <row r="7" spans="1:2" x14ac:dyDescent="0.3">
      <c r="B7" t="s">
        <v>59</v>
      </c>
    </row>
    <row r="9" spans="1:2" x14ac:dyDescent="0.3">
      <c r="A9" t="s">
        <v>60</v>
      </c>
      <c r="B9" t="s">
        <v>61</v>
      </c>
    </row>
    <row r="10" spans="1:2" x14ac:dyDescent="0.3">
      <c r="B10" t="s">
        <v>62</v>
      </c>
    </row>
    <row r="11" spans="1:2" x14ac:dyDescent="0.3">
      <c r="B11" t="s">
        <v>63</v>
      </c>
    </row>
    <row r="13" spans="1:2" x14ac:dyDescent="0.3">
      <c r="A13" t="s">
        <v>125</v>
      </c>
      <c r="B13">
        <v>34</v>
      </c>
    </row>
    <row r="15" spans="1:2" x14ac:dyDescent="0.3">
      <c r="A15" t="s">
        <v>0</v>
      </c>
      <c r="B15" t="s">
        <v>124</v>
      </c>
    </row>
    <row r="16" spans="1:2" x14ac:dyDescent="0.3">
      <c r="A16">
        <v>104</v>
      </c>
      <c r="B16" t="s">
        <v>13</v>
      </c>
    </row>
    <row r="17" spans="1:2" x14ac:dyDescent="0.3">
      <c r="A17">
        <v>106</v>
      </c>
      <c r="B17" t="s">
        <v>14</v>
      </c>
    </row>
    <row r="18" spans="1:2" x14ac:dyDescent="0.3">
      <c r="A18">
        <v>108</v>
      </c>
      <c r="B18" t="s">
        <v>15</v>
      </c>
    </row>
    <row r="19" spans="1:2" x14ac:dyDescent="0.3">
      <c r="A19">
        <v>109</v>
      </c>
      <c r="B19" t="s">
        <v>16</v>
      </c>
    </row>
    <row r="20" spans="1:2" x14ac:dyDescent="0.3">
      <c r="A20">
        <v>114</v>
      </c>
      <c r="B20" t="s">
        <v>17</v>
      </c>
    </row>
    <row r="21" spans="1:2" x14ac:dyDescent="0.3">
      <c r="A21">
        <v>201</v>
      </c>
      <c r="B21" t="s">
        <v>18</v>
      </c>
    </row>
    <row r="22" spans="1:2" x14ac:dyDescent="0.3">
      <c r="A22">
        <v>202</v>
      </c>
      <c r="B22" t="s">
        <v>19</v>
      </c>
    </row>
    <row r="23" spans="1:2" x14ac:dyDescent="0.3">
      <c r="A23">
        <v>203</v>
      </c>
      <c r="B23" t="s">
        <v>20</v>
      </c>
    </row>
    <row r="24" spans="1:2" x14ac:dyDescent="0.3">
      <c r="A24">
        <v>204</v>
      </c>
      <c r="B24" t="s">
        <v>21</v>
      </c>
    </row>
    <row r="25" spans="1:2" x14ac:dyDescent="0.3">
      <c r="A25">
        <v>205</v>
      </c>
      <c r="B25" t="s">
        <v>22</v>
      </c>
    </row>
    <row r="26" spans="1:2" x14ac:dyDescent="0.3">
      <c r="A26">
        <v>301</v>
      </c>
      <c r="B26" t="s">
        <v>23</v>
      </c>
    </row>
    <row r="27" spans="1:2" x14ac:dyDescent="0.3">
      <c r="A27">
        <v>302</v>
      </c>
      <c r="B27" t="s">
        <v>24</v>
      </c>
    </row>
    <row r="28" spans="1:2" x14ac:dyDescent="0.3">
      <c r="A28">
        <v>303</v>
      </c>
      <c r="B28" t="s">
        <v>25</v>
      </c>
    </row>
    <row r="29" spans="1:2" x14ac:dyDescent="0.3">
      <c r="A29">
        <v>304</v>
      </c>
      <c r="B29" t="s">
        <v>26</v>
      </c>
    </row>
    <row r="30" spans="1:2" x14ac:dyDescent="0.3">
      <c r="A30">
        <v>305</v>
      </c>
      <c r="B30" t="s">
        <v>27</v>
      </c>
    </row>
    <row r="31" spans="1:2" x14ac:dyDescent="0.3">
      <c r="A31">
        <v>306</v>
      </c>
      <c r="B31" t="s">
        <v>28</v>
      </c>
    </row>
    <row r="32" spans="1:2" x14ac:dyDescent="0.3">
      <c r="A32">
        <v>308</v>
      </c>
      <c r="B32" t="s">
        <v>29</v>
      </c>
    </row>
    <row r="33" spans="1:2" x14ac:dyDescent="0.3">
      <c r="A33">
        <v>309</v>
      </c>
      <c r="B33" t="s">
        <v>30</v>
      </c>
    </row>
    <row r="34" spans="1:2" x14ac:dyDescent="0.3">
      <c r="A34">
        <v>401</v>
      </c>
      <c r="B34" t="s">
        <v>31</v>
      </c>
    </row>
    <row r="35" spans="1:2" x14ac:dyDescent="0.3">
      <c r="A35">
        <v>402</v>
      </c>
      <c r="B35" t="s">
        <v>32</v>
      </c>
    </row>
    <row r="36" spans="1:2" x14ac:dyDescent="0.3">
      <c r="A36">
        <v>403</v>
      </c>
      <c r="B36" t="s">
        <v>33</v>
      </c>
    </row>
    <row r="37" spans="1:2" x14ac:dyDescent="0.3">
      <c r="A37">
        <v>404</v>
      </c>
      <c r="B37" t="s">
        <v>34</v>
      </c>
    </row>
    <row r="38" spans="1:2" x14ac:dyDescent="0.3">
      <c r="A38">
        <v>405</v>
      </c>
      <c r="B38" t="s">
        <v>35</v>
      </c>
    </row>
    <row r="39" spans="1:2" x14ac:dyDescent="0.3">
      <c r="A39">
        <v>406</v>
      </c>
      <c r="B39" t="s">
        <v>36</v>
      </c>
    </row>
    <row r="40" spans="1:2" x14ac:dyDescent="0.3">
      <c r="A40">
        <v>407</v>
      </c>
      <c r="B40" t="s">
        <v>37</v>
      </c>
    </row>
    <row r="41" spans="1:2" x14ac:dyDescent="0.3">
      <c r="A41">
        <v>408</v>
      </c>
      <c r="B41" t="s">
        <v>38</v>
      </c>
    </row>
    <row r="42" spans="1:2" x14ac:dyDescent="0.3">
      <c r="A42">
        <v>501</v>
      </c>
      <c r="B42" t="s">
        <v>39</v>
      </c>
    </row>
    <row r="43" spans="1:2" x14ac:dyDescent="0.3">
      <c r="A43">
        <v>502</v>
      </c>
      <c r="B43" t="s">
        <v>40</v>
      </c>
    </row>
    <row r="44" spans="1:2" x14ac:dyDescent="0.3">
      <c r="A44">
        <v>503</v>
      </c>
      <c r="B44" t="s">
        <v>41</v>
      </c>
    </row>
    <row r="45" spans="1:2" x14ac:dyDescent="0.3">
      <c r="A45">
        <v>504</v>
      </c>
      <c r="B45" t="s">
        <v>42</v>
      </c>
    </row>
    <row r="46" spans="1:2" x14ac:dyDescent="0.3">
      <c r="A46">
        <v>505</v>
      </c>
      <c r="B46" t="s">
        <v>43</v>
      </c>
    </row>
    <row r="47" spans="1:2" x14ac:dyDescent="0.3">
      <c r="A47">
        <v>506</v>
      </c>
      <c r="B47" t="s">
        <v>44</v>
      </c>
    </row>
    <row r="48" spans="1:2" x14ac:dyDescent="0.3">
      <c r="A48">
        <v>702</v>
      </c>
      <c r="B48" t="s">
        <v>45</v>
      </c>
    </row>
    <row r="49" spans="1:2" x14ac:dyDescent="0.3">
      <c r="A49">
        <v>901</v>
      </c>
      <c r="B49" t="s">
        <v>46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5ED59-6115-4DBF-B8AD-7D0DDD334D90}">
  <dimension ref="A1:G36"/>
  <sheetViews>
    <sheetView workbookViewId="0">
      <selection activeCell="B2" sqref="B2:B35"/>
    </sheetView>
  </sheetViews>
  <sheetFormatPr defaultRowHeight="14.4" x14ac:dyDescent="0.3"/>
  <cols>
    <col min="2" max="2" width="30.77734375" customWidth="1"/>
    <col min="3" max="6" width="20.77734375" customWidth="1"/>
    <col min="7" max="7" width="12.6640625" customWidth="1"/>
  </cols>
  <sheetData>
    <row r="1" spans="1:7" ht="57.6" x14ac:dyDescent="0.3">
      <c r="A1" s="1" t="s">
        <v>0</v>
      </c>
      <c r="B1" s="1" t="s">
        <v>1</v>
      </c>
      <c r="C1" s="1" t="s">
        <v>47</v>
      </c>
      <c r="D1" s="1" t="s">
        <v>48</v>
      </c>
      <c r="E1" s="1" t="s">
        <v>49</v>
      </c>
      <c r="F1" s="1" t="s">
        <v>50</v>
      </c>
      <c r="G1" s="1" t="s">
        <v>51</v>
      </c>
    </row>
    <row r="2" spans="1:7" x14ac:dyDescent="0.3">
      <c r="A2" s="22">
        <v>104</v>
      </c>
      <c r="B2" s="23" t="s">
        <v>90</v>
      </c>
      <c r="C2" s="2">
        <v>1.1044799944753805</v>
      </c>
      <c r="D2" s="3">
        <v>2200694.0301718237</v>
      </c>
      <c r="E2" s="4">
        <v>1.6141987467942303E-2</v>
      </c>
      <c r="F2" s="5">
        <v>32163.167855912539</v>
      </c>
      <c r="G2" s="19" t="s">
        <v>52</v>
      </c>
    </row>
    <row r="3" spans="1:7" x14ac:dyDescent="0.3">
      <c r="A3" s="22">
        <v>106</v>
      </c>
      <c r="B3" s="23" t="s">
        <v>91</v>
      </c>
      <c r="C3" s="2">
        <v>3.1904517445679939</v>
      </c>
      <c r="D3" s="3">
        <v>977200.52217964688</v>
      </c>
      <c r="E3" s="4">
        <v>7.1238527917566324E-2</v>
      </c>
      <c r="F3" s="5">
        <v>21819.583010111117</v>
      </c>
      <c r="G3" s="19" t="s">
        <v>52</v>
      </c>
    </row>
    <row r="4" spans="1:7" x14ac:dyDescent="0.3">
      <c r="A4" s="22">
        <v>108</v>
      </c>
      <c r="B4" s="23" t="s">
        <v>92</v>
      </c>
      <c r="C4" s="2">
        <v>1.2484808626873662</v>
      </c>
      <c r="D4" s="3">
        <v>1398813.6293404477</v>
      </c>
      <c r="E4" s="4">
        <v>1.1807309533490132E-2</v>
      </c>
      <c r="F4" s="5">
        <v>13229.057805288323</v>
      </c>
      <c r="G4" s="19" t="s">
        <v>52</v>
      </c>
    </row>
    <row r="5" spans="1:7" x14ac:dyDescent="0.3">
      <c r="A5" s="22">
        <v>109</v>
      </c>
      <c r="B5" s="23" t="s">
        <v>93</v>
      </c>
      <c r="C5" s="2">
        <v>0.27924849031369853</v>
      </c>
      <c r="D5" s="3">
        <v>338185.66355643759</v>
      </c>
      <c r="E5" s="4">
        <v>3.1652489046030208E-3</v>
      </c>
      <c r="F5" s="5">
        <v>3833.2948547795581</v>
      </c>
      <c r="G5" s="19" t="s">
        <v>52</v>
      </c>
    </row>
    <row r="6" spans="1:7" x14ac:dyDescent="0.3">
      <c r="A6" s="24">
        <v>114</v>
      </c>
      <c r="B6" s="25" t="s">
        <v>94</v>
      </c>
      <c r="C6" s="6">
        <v>0.92622212347939659</v>
      </c>
      <c r="D6" s="7">
        <v>582605.9193232134</v>
      </c>
      <c r="E6" s="8">
        <v>4.1982186732049877E-2</v>
      </c>
      <c r="F6" s="9">
        <v>26407.34860050966</v>
      </c>
      <c r="G6" s="20" t="s">
        <v>52</v>
      </c>
    </row>
    <row r="7" spans="1:7" x14ac:dyDescent="0.3">
      <c r="A7" s="22">
        <v>201</v>
      </c>
      <c r="B7" s="23" t="s">
        <v>95</v>
      </c>
      <c r="C7" s="2">
        <v>12.19471563955357</v>
      </c>
      <c r="D7" s="3">
        <v>370208.90285117977</v>
      </c>
      <c r="E7" s="4">
        <v>0.87182595090929615</v>
      </c>
      <c r="F7" s="5">
        <v>26467.01557488164</v>
      </c>
      <c r="G7" s="19" t="s">
        <v>52</v>
      </c>
    </row>
    <row r="8" spans="1:7" x14ac:dyDescent="0.3">
      <c r="A8" s="22">
        <v>202</v>
      </c>
      <c r="B8" s="23" t="s">
        <v>96</v>
      </c>
      <c r="C8" s="2">
        <v>5.3965853076701498</v>
      </c>
      <c r="D8" s="3">
        <v>484930.7767995476</v>
      </c>
      <c r="E8" s="4">
        <v>0.13117628039723811</v>
      </c>
      <c r="F8" s="5">
        <v>11787.345501663291</v>
      </c>
      <c r="G8" s="19" t="s">
        <v>52</v>
      </c>
    </row>
    <row r="9" spans="1:7" x14ac:dyDescent="0.3">
      <c r="A9" s="22">
        <v>203</v>
      </c>
      <c r="B9" s="23" t="s">
        <v>97</v>
      </c>
      <c r="C9" s="2">
        <v>1.4818905482614801</v>
      </c>
      <c r="D9" s="3">
        <v>74122.611503904554</v>
      </c>
      <c r="E9" s="4">
        <v>4.0038500697634795E-2</v>
      </c>
      <c r="F9" s="5">
        <v>2002.6838256653307</v>
      </c>
      <c r="G9" s="19" t="s">
        <v>52</v>
      </c>
    </row>
    <row r="10" spans="1:7" x14ac:dyDescent="0.3">
      <c r="A10" s="22">
        <v>204</v>
      </c>
      <c r="B10" s="23" t="s">
        <v>98</v>
      </c>
      <c r="C10" s="2">
        <v>2.0140101999578373</v>
      </c>
      <c r="D10" s="3">
        <v>325284.41208626371</v>
      </c>
      <c r="E10" s="4">
        <v>3.5441745773958401E-2</v>
      </c>
      <c r="F10" s="5">
        <v>5724.2249506155586</v>
      </c>
      <c r="G10" s="19" t="s">
        <v>52</v>
      </c>
    </row>
    <row r="11" spans="1:7" x14ac:dyDescent="0.3">
      <c r="A11" s="24">
        <v>205</v>
      </c>
      <c r="B11" s="25" t="s">
        <v>99</v>
      </c>
      <c r="C11" s="6">
        <v>8.6860724116175394</v>
      </c>
      <c r="D11" s="7">
        <v>131710.04620881376</v>
      </c>
      <c r="E11" s="8">
        <v>0.22889628539590473</v>
      </c>
      <c r="F11" s="9">
        <v>3470.8368636436708</v>
      </c>
      <c r="G11" s="20" t="s">
        <v>52</v>
      </c>
    </row>
    <row r="12" spans="1:7" x14ac:dyDescent="0.3">
      <c r="A12" s="22">
        <v>301</v>
      </c>
      <c r="B12" s="23" t="s">
        <v>100</v>
      </c>
      <c r="C12" s="2">
        <v>7.5311199513323785</v>
      </c>
      <c r="D12" s="3">
        <v>82745.39174511515</v>
      </c>
      <c r="E12" s="4">
        <v>0</v>
      </c>
      <c r="F12" s="5">
        <v>0</v>
      </c>
      <c r="G12" s="19" t="s">
        <v>52</v>
      </c>
    </row>
    <row r="13" spans="1:7" x14ac:dyDescent="0.3">
      <c r="A13" s="22">
        <v>302</v>
      </c>
      <c r="B13" s="23" t="s">
        <v>101</v>
      </c>
      <c r="C13" s="2">
        <v>1.6774148203335884</v>
      </c>
      <c r="D13" s="3">
        <v>404188.15201714722</v>
      </c>
      <c r="E13" s="4">
        <v>0</v>
      </c>
      <c r="F13" s="5">
        <v>0</v>
      </c>
      <c r="G13" s="19" t="s">
        <v>52</v>
      </c>
    </row>
    <row r="14" spans="1:7" x14ac:dyDescent="0.3">
      <c r="A14" s="22">
        <v>303</v>
      </c>
      <c r="B14" s="23" t="s">
        <v>102</v>
      </c>
      <c r="C14" s="2">
        <v>2.3293300965564199</v>
      </c>
      <c r="D14" s="3">
        <v>69100.160134177844</v>
      </c>
      <c r="E14" s="4">
        <v>0.15718493818908935</v>
      </c>
      <c r="F14" s="5">
        <v>4662.9305204977572</v>
      </c>
      <c r="G14" s="19" t="s">
        <v>52</v>
      </c>
    </row>
    <row r="15" spans="1:7" x14ac:dyDescent="0.3">
      <c r="A15" s="22">
        <v>304</v>
      </c>
      <c r="B15" s="23" t="s">
        <v>103</v>
      </c>
      <c r="C15" s="2">
        <v>1.2725637326502603</v>
      </c>
      <c r="D15" s="3">
        <v>379695.47001517017</v>
      </c>
      <c r="E15" s="4">
        <v>0</v>
      </c>
      <c r="F15" s="5">
        <v>0</v>
      </c>
      <c r="G15" s="19" t="s">
        <v>52</v>
      </c>
    </row>
    <row r="16" spans="1:7" x14ac:dyDescent="0.3">
      <c r="A16" s="22">
        <v>305</v>
      </c>
      <c r="B16" s="23" t="s">
        <v>104</v>
      </c>
      <c r="C16" s="2">
        <v>10.21514184109385</v>
      </c>
      <c r="D16" s="3">
        <v>126273.04919569816</v>
      </c>
      <c r="E16" s="4">
        <v>0</v>
      </c>
      <c r="F16" s="5">
        <v>0</v>
      </c>
      <c r="G16" s="19" t="s">
        <v>52</v>
      </c>
    </row>
    <row r="17" spans="1:7" x14ac:dyDescent="0.3">
      <c r="A17" s="22">
        <v>306</v>
      </c>
      <c r="B17" s="23" t="s">
        <v>105</v>
      </c>
      <c r="C17" s="2">
        <v>3.9124756388948763</v>
      </c>
      <c r="D17" s="3">
        <v>9672.0473971029987</v>
      </c>
      <c r="E17" s="4">
        <v>0.7216650641918877</v>
      </c>
      <c r="F17" s="5">
        <v>1784.0312247078657</v>
      </c>
      <c r="G17" s="19" t="s">
        <v>52</v>
      </c>
    </row>
    <row r="18" spans="1:7" x14ac:dyDescent="0.3">
      <c r="A18" s="22">
        <v>308</v>
      </c>
      <c r="B18" s="23" t="s">
        <v>106</v>
      </c>
      <c r="C18" s="2">
        <v>0.13991784551013831</v>
      </c>
      <c r="D18" s="3">
        <v>78440.503752867837</v>
      </c>
      <c r="E18" s="4">
        <v>3.9885106825255291E-2</v>
      </c>
      <c r="F18" s="5">
        <v>22360.320516679742</v>
      </c>
      <c r="G18" s="19" t="s">
        <v>52</v>
      </c>
    </row>
    <row r="19" spans="1:7" x14ac:dyDescent="0.3">
      <c r="A19" s="24">
        <v>309</v>
      </c>
      <c r="B19" s="25" t="s">
        <v>107</v>
      </c>
      <c r="C19" s="6">
        <v>0.24303444579095587</v>
      </c>
      <c r="D19" s="7">
        <v>36715.950964021198</v>
      </c>
      <c r="E19" s="8">
        <v>1.0417309166763433E-2</v>
      </c>
      <c r="F19" s="9">
        <v>1573.7744964469896</v>
      </c>
      <c r="G19" s="20" t="s">
        <v>52</v>
      </c>
    </row>
    <row r="20" spans="1:7" x14ac:dyDescent="0.3">
      <c r="A20" s="22">
        <v>401</v>
      </c>
      <c r="B20" s="23" t="s">
        <v>108</v>
      </c>
      <c r="C20" s="2">
        <v>1.9017316158700082</v>
      </c>
      <c r="D20" s="3">
        <v>20372.207633389251</v>
      </c>
      <c r="E20" s="4">
        <v>0.94826721260769753</v>
      </c>
      <c r="F20" s="5">
        <v>10158.266490375145</v>
      </c>
      <c r="G20" s="19" t="s">
        <v>52</v>
      </c>
    </row>
    <row r="21" spans="1:7" x14ac:dyDescent="0.3">
      <c r="A21" s="22">
        <v>402</v>
      </c>
      <c r="B21" s="23" t="s">
        <v>109</v>
      </c>
      <c r="C21" s="2">
        <v>2.0334434930884173</v>
      </c>
      <c r="D21" s="3">
        <v>12846.481761122208</v>
      </c>
      <c r="E21" s="4">
        <v>0</v>
      </c>
      <c r="F21" s="5">
        <v>0</v>
      </c>
      <c r="G21" s="19" t="s">
        <v>52</v>
      </c>
    </row>
    <row r="22" spans="1:7" x14ac:dyDescent="0.3">
      <c r="A22" s="22">
        <v>403</v>
      </c>
      <c r="B22" s="23" t="s">
        <v>110</v>
      </c>
      <c r="C22" s="2">
        <v>2.5695325773685109</v>
      </c>
      <c r="D22" s="3">
        <v>262339.75222713675</v>
      </c>
      <c r="E22" s="4">
        <v>0</v>
      </c>
      <c r="F22" s="5">
        <v>0</v>
      </c>
      <c r="G22" s="19" t="s">
        <v>52</v>
      </c>
    </row>
    <row r="23" spans="1:7" x14ac:dyDescent="0.3">
      <c r="A23" s="22">
        <v>404</v>
      </c>
      <c r="B23" s="23" t="s">
        <v>111</v>
      </c>
      <c r="C23" s="2">
        <v>1.7624537650972281</v>
      </c>
      <c r="D23" s="3">
        <v>164803.13015181178</v>
      </c>
      <c r="E23" s="4">
        <v>0.1528117605885852</v>
      </c>
      <c r="F23" s="5">
        <v>14289.08772969645</v>
      </c>
      <c r="G23" s="19" t="s">
        <v>52</v>
      </c>
    </row>
    <row r="24" spans="1:7" x14ac:dyDescent="0.3">
      <c r="A24" s="22">
        <v>405</v>
      </c>
      <c r="B24" s="23" t="s">
        <v>112</v>
      </c>
      <c r="C24" s="2">
        <v>1.7900867096451301</v>
      </c>
      <c r="D24" s="3">
        <v>105223.34453229813</v>
      </c>
      <c r="E24" s="4">
        <v>0.20790984500765541</v>
      </c>
      <c r="F24" s="5">
        <v>12221.178524494022</v>
      </c>
      <c r="G24" s="19" t="s">
        <v>52</v>
      </c>
    </row>
    <row r="25" spans="1:7" x14ac:dyDescent="0.3">
      <c r="A25" s="22">
        <v>406</v>
      </c>
      <c r="B25" s="23" t="s">
        <v>113</v>
      </c>
      <c r="C25" s="2">
        <v>1.5978346667903058</v>
      </c>
      <c r="D25" s="3">
        <v>12727.82213254638</v>
      </c>
      <c r="E25" s="4">
        <v>0</v>
      </c>
      <c r="F25" s="5">
        <v>0</v>
      </c>
      <c r="G25" s="19" t="s">
        <v>52</v>
      </c>
    </row>
    <row r="26" spans="1:7" x14ac:dyDescent="0.3">
      <c r="A26" s="22">
        <v>407</v>
      </c>
      <c r="B26" s="23" t="s">
        <v>114</v>
      </c>
      <c r="C26" s="2">
        <v>0.43568572448763421</v>
      </c>
      <c r="D26" s="3">
        <v>359048.23681524448</v>
      </c>
      <c r="E26" s="4">
        <v>3.9312783851634767E-2</v>
      </c>
      <c r="F26" s="5">
        <v>32397.631900443193</v>
      </c>
      <c r="G26" s="19" t="s">
        <v>52</v>
      </c>
    </row>
    <row r="27" spans="1:7" x14ac:dyDescent="0.3">
      <c r="A27" s="24">
        <v>408</v>
      </c>
      <c r="B27" s="25" t="s">
        <v>115</v>
      </c>
      <c r="C27" s="6">
        <v>2.1536676794741219</v>
      </c>
      <c r="D27" s="7">
        <v>603376.40694244334</v>
      </c>
      <c r="E27" s="8">
        <v>3.2926738071080618E-2</v>
      </c>
      <c r="F27" s="9">
        <v>9224.8293917447463</v>
      </c>
      <c r="G27" s="20" t="s">
        <v>52</v>
      </c>
    </row>
    <row r="28" spans="1:7" x14ac:dyDescent="0.3">
      <c r="A28" s="26">
        <v>501</v>
      </c>
      <c r="B28" s="27" t="s">
        <v>116</v>
      </c>
      <c r="C28" s="10">
        <v>13.126242369603656</v>
      </c>
      <c r="D28" s="11">
        <v>32449.438683413384</v>
      </c>
      <c r="E28" s="12">
        <v>0.6967515960405074</v>
      </c>
      <c r="F28" s="13">
        <v>1722.4425358503825</v>
      </c>
      <c r="G28" s="19" t="s">
        <v>52</v>
      </c>
    </row>
    <row r="29" spans="1:7" x14ac:dyDescent="0.3">
      <c r="A29" s="22">
        <v>502</v>
      </c>
      <c r="B29" s="23" t="s">
        <v>117</v>
      </c>
      <c r="C29" s="2">
        <v>11.72425200929888</v>
      </c>
      <c r="D29" s="3">
        <v>25763.175509009328</v>
      </c>
      <c r="E29" s="4">
        <v>0.58212069332807925</v>
      </c>
      <c r="F29" s="5">
        <v>1279.1671125580278</v>
      </c>
      <c r="G29" s="19" t="s">
        <v>52</v>
      </c>
    </row>
    <row r="30" spans="1:7" x14ac:dyDescent="0.3">
      <c r="A30" s="22">
        <v>503</v>
      </c>
      <c r="B30" s="23" t="s">
        <v>118</v>
      </c>
      <c r="C30" s="2">
        <v>11.732129712261147</v>
      </c>
      <c r="D30" s="3">
        <v>35567.646498013404</v>
      </c>
      <c r="E30" s="4">
        <v>0.58395561430382992</v>
      </c>
      <c r="F30" s="5">
        <v>1770.3458254797858</v>
      </c>
      <c r="G30" s="19" t="s">
        <v>52</v>
      </c>
    </row>
    <row r="31" spans="1:7" x14ac:dyDescent="0.3">
      <c r="A31" s="22">
        <v>504</v>
      </c>
      <c r="B31" s="23" t="s">
        <v>119</v>
      </c>
      <c r="C31" s="2">
        <v>4.9446312730173627</v>
      </c>
      <c r="D31" s="3">
        <v>10071.858657868141</v>
      </c>
      <c r="E31" s="4">
        <v>0.27025395520333062</v>
      </c>
      <c r="F31" s="5">
        <v>550.48789045027252</v>
      </c>
      <c r="G31" s="19" t="s">
        <v>52</v>
      </c>
    </row>
    <row r="32" spans="1:7" x14ac:dyDescent="0.3">
      <c r="A32" s="22">
        <v>505</v>
      </c>
      <c r="B32" s="23" t="s">
        <v>120</v>
      </c>
      <c r="C32" s="2">
        <v>11.037954397456449</v>
      </c>
      <c r="D32" s="3">
        <v>24255.087333210395</v>
      </c>
      <c r="E32" s="4">
        <v>0.23549616226524714</v>
      </c>
      <c r="F32" s="5">
        <v>517.48537606711864</v>
      </c>
      <c r="G32" s="19" t="s">
        <v>52</v>
      </c>
    </row>
    <row r="33" spans="1:7" x14ac:dyDescent="0.3">
      <c r="A33" s="24">
        <v>506</v>
      </c>
      <c r="B33" s="25" t="s">
        <v>121</v>
      </c>
      <c r="C33" s="6">
        <v>46.642815240598821</v>
      </c>
      <c r="D33" s="7">
        <v>576610.28510851192</v>
      </c>
      <c r="E33" s="8">
        <v>1.8515164674620759</v>
      </c>
      <c r="F33" s="9">
        <v>22888.915102559022</v>
      </c>
      <c r="G33" s="19" t="s">
        <v>52</v>
      </c>
    </row>
    <row r="34" spans="1:7" x14ac:dyDescent="0.3">
      <c r="A34" s="24">
        <v>702</v>
      </c>
      <c r="B34" s="25" t="s">
        <v>122</v>
      </c>
      <c r="C34" s="6">
        <v>6.329317879196414</v>
      </c>
      <c r="D34" s="7">
        <v>84177.313848406906</v>
      </c>
      <c r="E34" s="8">
        <v>0</v>
      </c>
      <c r="F34" s="9">
        <v>0</v>
      </c>
      <c r="G34" s="21" t="s">
        <v>52</v>
      </c>
    </row>
    <row r="35" spans="1:7" x14ac:dyDescent="0.3">
      <c r="A35" s="28">
        <v>901</v>
      </c>
      <c r="B35" s="29" t="s">
        <v>123</v>
      </c>
      <c r="C35" s="14">
        <v>14.039714254521501</v>
      </c>
      <c r="D35" s="15">
        <v>97235.27277728093</v>
      </c>
      <c r="E35" s="16">
        <v>2.2006668066150152</v>
      </c>
      <c r="F35" s="17">
        <v>15241.224525934032</v>
      </c>
      <c r="G35" s="21" t="s">
        <v>52</v>
      </c>
    </row>
    <row r="36" spans="1:7" x14ac:dyDescent="0.3">
      <c r="F36"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2C780-A09C-42AC-80B8-69AAC4205551}">
  <dimension ref="A1:U6"/>
  <sheetViews>
    <sheetView workbookViewId="0">
      <selection activeCell="A3" sqref="A3"/>
    </sheetView>
  </sheetViews>
  <sheetFormatPr defaultRowHeight="14.4" x14ac:dyDescent="0.3"/>
  <cols>
    <col min="1" max="1" width="25" customWidth="1"/>
    <col min="2" max="21" width="20.77734375" customWidth="1"/>
  </cols>
  <sheetData>
    <row r="1" spans="1:21" x14ac:dyDescent="0.3">
      <c r="A1" s="93" t="s">
        <v>87</v>
      </c>
    </row>
    <row r="2" spans="1:21" ht="43.2" x14ac:dyDescent="0.3">
      <c r="A2" s="93" t="s">
        <v>85</v>
      </c>
      <c r="B2" s="1" t="s">
        <v>89</v>
      </c>
      <c r="C2" s="1" t="s">
        <v>88</v>
      </c>
      <c r="D2" s="1" t="s">
        <v>86</v>
      </c>
      <c r="E2" s="1" t="s">
        <v>67</v>
      </c>
      <c r="F2" s="1" t="s">
        <v>68</v>
      </c>
      <c r="G2" s="1" t="s">
        <v>69</v>
      </c>
      <c r="H2" s="57" t="s">
        <v>70</v>
      </c>
      <c r="I2" s="1" t="s">
        <v>71</v>
      </c>
      <c r="J2" s="1" t="s">
        <v>72</v>
      </c>
      <c r="K2" s="1" t="s">
        <v>73</v>
      </c>
      <c r="L2" s="57" t="s">
        <v>74</v>
      </c>
      <c r="M2" s="1" t="s">
        <v>75</v>
      </c>
      <c r="N2" s="57" t="s">
        <v>76</v>
      </c>
      <c r="O2" s="1" t="s">
        <v>77</v>
      </c>
      <c r="P2" s="1" t="s">
        <v>78</v>
      </c>
      <c r="Q2" s="1" t="s">
        <v>79</v>
      </c>
      <c r="R2" s="1" t="s">
        <v>80</v>
      </c>
      <c r="S2" s="1" t="s">
        <v>81</v>
      </c>
      <c r="T2" s="1" t="s">
        <v>82</v>
      </c>
      <c r="U2" s="1" t="s">
        <v>83</v>
      </c>
    </row>
    <row r="3" spans="1:21" x14ac:dyDescent="0.3">
      <c r="A3" s="93">
        <v>2019</v>
      </c>
      <c r="B3" s="95">
        <v>2117.3400281539998</v>
      </c>
      <c r="C3" s="96">
        <f>E3/B3</f>
        <v>0.73101555843089605</v>
      </c>
      <c r="D3" s="94"/>
      <c r="E3" s="64">
        <f xml:space="preserve"> SUM(flows_2019!F2:F35)</f>
        <v>1547.8085030690854</v>
      </c>
      <c r="F3" s="65">
        <f xml:space="preserve"> SUM(flows_2019!G2:G35)</f>
        <v>204.67052128475308</v>
      </c>
      <c r="G3" s="66">
        <f xml:space="preserve"> SUM(flows_2019!H2:H35)</f>
        <v>1343.1379817843329</v>
      </c>
      <c r="H3" s="67"/>
      <c r="I3" s="68">
        <f xml:space="preserve"> SUM(flows_2019!J2:J35)</f>
        <v>181.79106451723047</v>
      </c>
      <c r="J3" s="69">
        <f xml:space="preserve"> SUM(flows_2019!K2:K35)</f>
        <v>5.6321694126241617</v>
      </c>
      <c r="K3" s="66">
        <f xml:space="preserve"> SUM(flows_2019!L2:L35)</f>
        <v>176.15889510460633</v>
      </c>
      <c r="L3" s="67"/>
      <c r="M3" s="70">
        <f xml:space="preserve"> SUM(flows_2019!N2:N35)</f>
        <v>1519.2968772114073</v>
      </c>
      <c r="N3" s="67"/>
      <c r="O3" s="104">
        <f xml:space="preserve"> SUM(flows_2019!P2:P35)</f>
        <v>63.012721579016059</v>
      </c>
      <c r="P3" s="104">
        <f xml:space="preserve"> SUM(flows_2019!Q2:Q35)</f>
        <v>465.78928451718451</v>
      </c>
      <c r="Q3" s="104">
        <f xml:space="preserve"> SUM(flows_2019!R2:R35)</f>
        <v>184.42539770157418</v>
      </c>
      <c r="R3" s="104">
        <f xml:space="preserve"> SUM(flows_2019!S2:S35)</f>
        <v>544.26093534442555</v>
      </c>
      <c r="S3" s="104">
        <f xml:space="preserve"> SUM(flows_2019!T2:T35)</f>
        <v>23.938258683013981</v>
      </c>
      <c r="T3" s="104">
        <f xml:space="preserve"> SUM(flows_2019!U2:U35)</f>
        <v>8.6786003267730276</v>
      </c>
      <c r="U3" s="104">
        <f xml:space="preserve"> SUM(flows_2019!V2:V35)</f>
        <v>47.400614542189402</v>
      </c>
    </row>
    <row r="4" spans="1:21" x14ac:dyDescent="0.3">
      <c r="A4" s="93">
        <v>2018</v>
      </c>
      <c r="B4" s="95">
        <v>2081.0222756770004</v>
      </c>
      <c r="C4" s="96">
        <f t="shared" ref="C4:C6" si="0">E4/B4</f>
        <v>0.73187247249505427</v>
      </c>
      <c r="D4" s="94"/>
      <c r="E4" s="64">
        <f xml:space="preserve"> SUM(flows_2018!F2:F35)</f>
        <v>1523.0429182170108</v>
      </c>
      <c r="F4" s="65">
        <f xml:space="preserve"> SUM(flows_2018!G2:G35)</f>
        <v>203.58090426206911</v>
      </c>
      <c r="G4" s="66">
        <f xml:space="preserve"> SUM(flows_2018!H2:H35)</f>
        <v>1319.462013954942</v>
      </c>
      <c r="H4" s="67"/>
      <c r="I4" s="68">
        <f xml:space="preserve"> SUM(flows_2018!J2:J35)</f>
        <v>178.71228787986689</v>
      </c>
      <c r="J4" s="69">
        <f xml:space="preserve"> SUM(flows_2018!K2:K35)</f>
        <v>4.9394365276271834</v>
      </c>
      <c r="K4" s="66">
        <f xml:space="preserve"> SUM(flows_2018!L2:L35)</f>
        <v>173.77285135223974</v>
      </c>
      <c r="L4" s="67"/>
      <c r="M4" s="70">
        <f xml:space="preserve"> SUM(flows_2018!N2:N35)</f>
        <v>1493.234865615892</v>
      </c>
      <c r="N4" s="67"/>
      <c r="O4" s="104">
        <f xml:space="preserve"> SUM(flows_2018!P2:P35)</f>
        <v>61.823115686846869</v>
      </c>
      <c r="P4" s="104">
        <f xml:space="preserve"> SUM(flows_2018!Q2:Q35)</f>
        <v>453.83025084923457</v>
      </c>
      <c r="Q4" s="104">
        <f xml:space="preserve"> SUM(flows_2018!R2:R35)</f>
        <v>181.20286929551369</v>
      </c>
      <c r="R4" s="104">
        <f xml:space="preserve"> SUM(flows_2018!S2:S35)</f>
        <v>540.88987842770155</v>
      </c>
      <c r="S4" s="104">
        <f xml:space="preserve"> SUM(flows_2018!T2:T35)</f>
        <v>22.728815123190003</v>
      </c>
      <c r="T4" s="104">
        <f xml:space="preserve"> SUM(flows_2018!U2:U35)</f>
        <v>8.2732273773933525</v>
      </c>
      <c r="U4" s="104">
        <f xml:space="preserve"> SUM(flows_2018!V2:V35)</f>
        <v>45.774420976144668</v>
      </c>
    </row>
    <row r="5" spans="1:21" x14ac:dyDescent="0.3">
      <c r="A5" s="93">
        <v>2017</v>
      </c>
      <c r="B5" s="95">
        <v>2045.8613246340001</v>
      </c>
      <c r="C5" s="96">
        <f t="shared" si="0"/>
        <v>0.7327263316985646</v>
      </c>
      <c r="D5" s="94"/>
      <c r="E5" s="64">
        <f xml:space="preserve"> SUM(flows_2017!F2:F35)</f>
        <v>1499.0564635630371</v>
      </c>
      <c r="F5" s="65">
        <f xml:space="preserve"> SUM(flows_2017!G2:G35)</f>
        <v>206.04071052958261</v>
      </c>
      <c r="G5" s="66">
        <f xml:space="preserve"> SUM(flows_2017!H2:H35)</f>
        <v>1293.0157530334545</v>
      </c>
      <c r="H5" s="67"/>
      <c r="I5" s="68">
        <f xml:space="preserve"> SUM(flows_2017!J2:J35)</f>
        <v>175.40090616891925</v>
      </c>
      <c r="J5" s="69">
        <f xml:space="preserve"> SUM(flows_2017!K2:K35)</f>
        <v>4.0392782500929751</v>
      </c>
      <c r="K5" s="66">
        <f xml:space="preserve"> SUM(flows_2017!L2:L35)</f>
        <v>171.36162791882626</v>
      </c>
      <c r="L5" s="67"/>
      <c r="M5" s="70">
        <f xml:space="preserve"> SUM(flows_2017!N2:N35)</f>
        <v>1464.377381247032</v>
      </c>
      <c r="N5" s="67"/>
      <c r="O5" s="104">
        <f xml:space="preserve"> SUM(flows_2017!P2:P35)</f>
        <v>60.78332719765379</v>
      </c>
      <c r="P5" s="104">
        <f xml:space="preserve"> SUM(flows_2017!Q2:Q35)</f>
        <v>439.20842607678401</v>
      </c>
      <c r="Q5" s="104">
        <f xml:space="preserve"> SUM(flows_2017!R2:R35)</f>
        <v>177.78179142247464</v>
      </c>
      <c r="R5" s="104">
        <f xml:space="preserve"> SUM(flows_2017!S2:S35)</f>
        <v>538.06456164624376</v>
      </c>
      <c r="S5" s="104">
        <f xml:space="preserve"> SUM(flows_2017!T2:T35)</f>
        <v>21.383258146447144</v>
      </c>
      <c r="T5" s="104">
        <f xml:space="preserve"> SUM(flows_2017!U2:U35)</f>
        <v>7.8397086443075406</v>
      </c>
      <c r="U5" s="104">
        <f xml:space="preserve"> SUM(flows_2017!V2:V35)</f>
        <v>43.915401944201491</v>
      </c>
    </row>
    <row r="6" spans="1:21" x14ac:dyDescent="0.3">
      <c r="A6" s="93">
        <v>2016</v>
      </c>
      <c r="B6" s="95">
        <v>2133.5751648169999</v>
      </c>
      <c r="C6" s="96">
        <f t="shared" si="0"/>
        <v>0.67874320564180091</v>
      </c>
      <c r="D6" s="94"/>
      <c r="E6" s="64">
        <f xml:space="preserve"> SUM(flows_2016!F2:F35)</f>
        <v>1448.1496468456241</v>
      </c>
      <c r="F6" s="65">
        <f xml:space="preserve"> SUM(flows_2016!G2:G35)</f>
        <v>169.22726154584618</v>
      </c>
      <c r="G6" s="66">
        <f xml:space="preserve"> SUM(flows_2016!H2:H35)</f>
        <v>1278.9223852997777</v>
      </c>
      <c r="H6" s="67"/>
      <c r="I6" s="68">
        <f xml:space="preserve"> SUM(flows_2016!J2:J35)</f>
        <v>172.25595455989384</v>
      </c>
      <c r="J6" s="69">
        <f xml:space="preserve"> SUM(flows_2016!K2:K35)</f>
        <v>2.5468394457160812</v>
      </c>
      <c r="K6" s="66">
        <f xml:space="preserve"> SUM(flows_2016!L2:L35)</f>
        <v>169.70911511417782</v>
      </c>
      <c r="L6" s="67"/>
      <c r="M6" s="70">
        <f xml:space="preserve"> SUM(flows_2016!N2:N35)</f>
        <v>1448.6315006944017</v>
      </c>
      <c r="N6" s="67"/>
      <c r="O6" s="104">
        <f xml:space="preserve"> SUM(flows_2016!P2:P35)</f>
        <v>60.842808799089916</v>
      </c>
      <c r="P6" s="104">
        <f xml:space="preserve"> SUM(flows_2016!Q2:Q35)</f>
        <v>432.84758027365547</v>
      </c>
      <c r="Q6" s="104">
        <f xml:space="preserve"> SUM(flows_2016!R2:R35)</f>
        <v>173.16720852682181</v>
      </c>
      <c r="R6" s="104">
        <f xml:space="preserve"> SUM(flows_2016!S2:S35)</f>
        <v>537.98331648729913</v>
      </c>
      <c r="S6" s="104">
        <f xml:space="preserve"> SUM(flows_2016!T2:T35)</f>
        <v>20.369088729780785</v>
      </c>
      <c r="T6" s="104">
        <f xml:space="preserve"> SUM(flows_2016!U2:U35)</f>
        <v>7.4693632987433203</v>
      </c>
      <c r="U6" s="104">
        <f xml:space="preserve"> SUM(flows_2016!V2:V35)</f>
        <v>43.696180019117641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6D01-C217-415A-87D8-105581F8DCD3}">
  <dimension ref="A1:AF36"/>
  <sheetViews>
    <sheetView tabSelected="1" workbookViewId="0">
      <pane xSplit="1" topLeftCell="B1" activePane="topRight" state="frozen"/>
      <selection pane="topRight"/>
    </sheetView>
  </sheetViews>
  <sheetFormatPr defaultRowHeight="14.4" x14ac:dyDescent="0.3"/>
  <cols>
    <col min="2" max="2" width="30.77734375" customWidth="1"/>
    <col min="3" max="4" width="20.77734375" customWidth="1"/>
    <col min="6" max="8" width="20.77734375" customWidth="1"/>
    <col min="10" max="12" width="20.77734375" customWidth="1"/>
    <col min="14" max="14" width="20.77734375" customWidth="1"/>
    <col min="16" max="22" width="20.77734375" customWidth="1"/>
    <col min="23" max="23" width="20.77734375" style="63" customWidth="1"/>
    <col min="29" max="32" width="12.6640625" customWidth="1"/>
  </cols>
  <sheetData>
    <row r="1" spans="1:32" ht="57.6" x14ac:dyDescent="0.3">
      <c r="A1" s="1" t="s">
        <v>0</v>
      </c>
      <c r="B1" s="1" t="s">
        <v>1</v>
      </c>
      <c r="C1" s="1" t="s">
        <v>2</v>
      </c>
      <c r="D1" s="1" t="s">
        <v>3</v>
      </c>
      <c r="E1" s="57" t="s">
        <v>66</v>
      </c>
      <c r="F1" s="1" t="s">
        <v>67</v>
      </c>
      <c r="G1" s="1" t="s">
        <v>68</v>
      </c>
      <c r="H1" s="1" t="s">
        <v>69</v>
      </c>
      <c r="I1" s="57" t="s">
        <v>70</v>
      </c>
      <c r="J1" s="1" t="s">
        <v>71</v>
      </c>
      <c r="K1" s="1" t="s">
        <v>72</v>
      </c>
      <c r="L1" s="1" t="s">
        <v>73</v>
      </c>
      <c r="M1" s="57" t="s">
        <v>74</v>
      </c>
      <c r="N1" s="1" t="s">
        <v>75</v>
      </c>
      <c r="O1" s="57" t="s">
        <v>76</v>
      </c>
      <c r="P1" s="1" t="s">
        <v>77</v>
      </c>
      <c r="Q1" s="1" t="s">
        <v>78</v>
      </c>
      <c r="R1" s="1" t="s">
        <v>79</v>
      </c>
      <c r="S1" s="1" t="s">
        <v>80</v>
      </c>
      <c r="T1" s="1" t="s">
        <v>81</v>
      </c>
      <c r="U1" s="1" t="s">
        <v>82</v>
      </c>
      <c r="V1" s="1" t="s">
        <v>83</v>
      </c>
      <c r="W1" s="58" t="s">
        <v>84</v>
      </c>
      <c r="X1" s="1" t="s">
        <v>4</v>
      </c>
      <c r="Y1" s="1" t="s">
        <v>5</v>
      </c>
      <c r="Z1" s="1" t="s">
        <v>6</v>
      </c>
      <c r="AA1" s="1" t="s">
        <v>7</v>
      </c>
      <c r="AB1" s="1" t="s">
        <v>8</v>
      </c>
      <c r="AC1" s="1" t="s">
        <v>9</v>
      </c>
      <c r="AD1" s="1" t="s">
        <v>10</v>
      </c>
      <c r="AE1" s="1" t="s">
        <v>11</v>
      </c>
      <c r="AF1" s="1" t="s">
        <v>12</v>
      </c>
    </row>
    <row r="2" spans="1:32" x14ac:dyDescent="0.3">
      <c r="A2" s="22">
        <v>104</v>
      </c>
      <c r="B2" s="23" t="s">
        <v>90</v>
      </c>
      <c r="C2" s="30">
        <v>72.539999999999893</v>
      </c>
      <c r="D2" s="31">
        <v>3735429.23513979</v>
      </c>
      <c r="F2" s="97">
        <v>270.96803671703998</v>
      </c>
      <c r="G2" s="98">
        <v>88.939350389938795</v>
      </c>
      <c r="H2" s="99">
        <v>182.02868632710118</v>
      </c>
      <c r="I2" s="100"/>
      <c r="J2" s="101">
        <v>21.071199431013344</v>
      </c>
      <c r="K2" s="102">
        <v>1.2260631738011654</v>
      </c>
      <c r="L2" s="99">
        <v>19.845136257212179</v>
      </c>
      <c r="M2" s="100"/>
      <c r="N2" s="103">
        <v>201.87382258431339</v>
      </c>
      <c r="O2" s="100"/>
      <c r="P2" s="104">
        <v>0</v>
      </c>
      <c r="Q2" s="104">
        <v>72.950926684288618</v>
      </c>
      <c r="R2" s="104">
        <v>54.537587084704406</v>
      </c>
      <c r="S2" s="104">
        <v>53.314109384306988</v>
      </c>
      <c r="T2" s="104">
        <v>0</v>
      </c>
      <c r="U2" s="104">
        <v>0</v>
      </c>
      <c r="V2" s="104">
        <v>0</v>
      </c>
      <c r="W2" s="59"/>
      <c r="X2" s="38">
        <v>1</v>
      </c>
      <c r="Y2" s="38">
        <v>0</v>
      </c>
      <c r="Z2" s="38">
        <v>0</v>
      </c>
      <c r="AA2" s="38">
        <v>0</v>
      </c>
      <c r="AB2" s="38">
        <v>0</v>
      </c>
      <c r="AC2" s="39">
        <v>1</v>
      </c>
      <c r="AD2" s="40">
        <v>5</v>
      </c>
      <c r="AE2" s="41">
        <v>2</v>
      </c>
      <c r="AF2" s="41">
        <v>3.5</v>
      </c>
    </row>
    <row r="3" spans="1:32" x14ac:dyDescent="0.3">
      <c r="A3" s="22">
        <v>106</v>
      </c>
      <c r="B3" s="23" t="s">
        <v>91</v>
      </c>
      <c r="C3" s="30">
        <v>11.150831412032741</v>
      </c>
      <c r="D3" s="31">
        <v>10134669.5213314</v>
      </c>
      <c r="F3" s="97">
        <v>113.00999124903301</v>
      </c>
      <c r="G3" s="98">
        <v>-5.9408614393178709</v>
      </c>
      <c r="H3" s="99">
        <v>118.95085268835088</v>
      </c>
      <c r="I3" s="100"/>
      <c r="J3" s="101">
        <v>13.769462330686297</v>
      </c>
      <c r="K3" s="102">
        <v>0.53805716689495142</v>
      </c>
      <c r="L3" s="99">
        <v>13.231405163791345</v>
      </c>
      <c r="M3" s="100"/>
      <c r="N3" s="103">
        <v>132.18225785214221</v>
      </c>
      <c r="O3" s="100"/>
      <c r="P3" s="104">
        <v>0</v>
      </c>
      <c r="Q3" s="104">
        <v>47.775716129711753</v>
      </c>
      <c r="R3" s="104">
        <v>35.7190919883882</v>
      </c>
      <c r="S3" s="104">
        <v>34.917987403355959</v>
      </c>
      <c r="T3" s="104">
        <v>0</v>
      </c>
      <c r="U3" s="104">
        <v>0</v>
      </c>
      <c r="V3" s="104">
        <v>0</v>
      </c>
      <c r="W3" s="59"/>
      <c r="X3" s="38">
        <v>1</v>
      </c>
      <c r="Y3" s="38">
        <v>0</v>
      </c>
      <c r="Z3" s="38">
        <v>0</v>
      </c>
      <c r="AA3" s="38">
        <v>0</v>
      </c>
      <c r="AB3" s="38">
        <v>0</v>
      </c>
      <c r="AC3" s="39">
        <v>1</v>
      </c>
      <c r="AD3" s="40">
        <v>5</v>
      </c>
      <c r="AE3" s="41">
        <v>2</v>
      </c>
      <c r="AF3" s="41">
        <v>3.5</v>
      </c>
    </row>
    <row r="4" spans="1:32" x14ac:dyDescent="0.3">
      <c r="A4" s="22">
        <v>108</v>
      </c>
      <c r="B4" s="23" t="s">
        <v>92</v>
      </c>
      <c r="C4" s="30">
        <v>40.789999999999942</v>
      </c>
      <c r="D4" s="31">
        <v>4144666.33782712</v>
      </c>
      <c r="F4" s="97">
        <v>169.06093991996801</v>
      </c>
      <c r="G4" s="98">
        <v>34.830559916775371</v>
      </c>
      <c r="H4" s="99">
        <v>134.23038000319264</v>
      </c>
      <c r="I4" s="100"/>
      <c r="J4" s="101">
        <v>8.0538228001915577</v>
      </c>
      <c r="K4" s="102">
        <v>0.33027664913743848</v>
      </c>
      <c r="L4" s="99">
        <v>7.7235461510541192</v>
      </c>
      <c r="M4" s="100"/>
      <c r="N4" s="103">
        <v>141.95392615424677</v>
      </c>
      <c r="O4" s="100"/>
      <c r="P4" s="104">
        <v>0</v>
      </c>
      <c r="Q4" s="104">
        <v>56.936041384719793</v>
      </c>
      <c r="R4" s="104">
        <v>45.579727292380049</v>
      </c>
      <c r="S4" s="104">
        <v>31.384334676955373</v>
      </c>
      <c r="T4" s="104">
        <v>0</v>
      </c>
      <c r="U4" s="104">
        <v>0</v>
      </c>
      <c r="V4" s="104">
        <v>0</v>
      </c>
      <c r="W4" s="59"/>
      <c r="X4" s="38">
        <v>1</v>
      </c>
      <c r="Y4" s="38">
        <v>0</v>
      </c>
      <c r="Z4" s="38">
        <v>0</v>
      </c>
      <c r="AA4" s="38">
        <v>0</v>
      </c>
      <c r="AB4" s="38">
        <v>1</v>
      </c>
      <c r="AC4" s="39">
        <v>2</v>
      </c>
      <c r="AD4" s="40">
        <v>5</v>
      </c>
      <c r="AE4" s="41">
        <v>2</v>
      </c>
      <c r="AF4" s="41">
        <v>5</v>
      </c>
    </row>
    <row r="5" spans="1:32" x14ac:dyDescent="0.3">
      <c r="A5" s="22">
        <v>109</v>
      </c>
      <c r="B5" s="23" t="s">
        <v>93</v>
      </c>
      <c r="C5" s="30">
        <v>44.090000000000202</v>
      </c>
      <c r="D5" s="31">
        <v>1003466.5223866</v>
      </c>
      <c r="F5" s="97">
        <v>44.242838972025396</v>
      </c>
      <c r="G5" s="98">
        <v>12.114028296758413</v>
      </c>
      <c r="H5" s="99">
        <v>32.128810675266983</v>
      </c>
      <c r="I5" s="100"/>
      <c r="J5" s="101">
        <v>1.927728640516019</v>
      </c>
      <c r="K5" s="102">
        <v>2.8946892503638466E-3</v>
      </c>
      <c r="L5" s="99">
        <v>1.9248339512656552</v>
      </c>
      <c r="M5" s="100"/>
      <c r="N5" s="103">
        <v>34.053644626532645</v>
      </c>
      <c r="O5" s="100"/>
      <c r="P5" s="104">
        <v>0</v>
      </c>
      <c r="Q5" s="104">
        <v>13.65995452963837</v>
      </c>
      <c r="R5" s="104">
        <v>10.93566295951576</v>
      </c>
      <c r="S5" s="104">
        <v>7.5302984968624953</v>
      </c>
      <c r="T5" s="104">
        <v>0</v>
      </c>
      <c r="U5" s="104">
        <v>0</v>
      </c>
      <c r="V5" s="104">
        <v>0</v>
      </c>
      <c r="W5" s="59"/>
      <c r="X5" s="38">
        <v>1</v>
      </c>
      <c r="Y5" s="38">
        <v>0</v>
      </c>
      <c r="Z5" s="38">
        <v>0</v>
      </c>
      <c r="AA5" s="38">
        <v>0</v>
      </c>
      <c r="AB5" s="38">
        <v>1</v>
      </c>
      <c r="AC5" s="39">
        <v>2</v>
      </c>
      <c r="AD5" s="40">
        <v>5</v>
      </c>
      <c r="AE5" s="41">
        <v>2</v>
      </c>
      <c r="AF5" s="41">
        <v>5</v>
      </c>
    </row>
    <row r="6" spans="1:32" x14ac:dyDescent="0.3">
      <c r="A6" s="24">
        <v>114</v>
      </c>
      <c r="B6" s="25" t="s">
        <v>94</v>
      </c>
      <c r="C6" s="32">
        <v>22.89999999999997</v>
      </c>
      <c r="D6" s="33">
        <v>3953858.4598304201</v>
      </c>
      <c r="F6" s="105">
        <v>90.543358730116495</v>
      </c>
      <c r="G6" s="106">
        <v>2.3484952954141392</v>
      </c>
      <c r="H6" s="107">
        <v>88.194863434702356</v>
      </c>
      <c r="I6" s="100"/>
      <c r="J6" s="108">
        <v>20.044287120197392</v>
      </c>
      <c r="K6" s="109">
        <v>1.2156265302799731</v>
      </c>
      <c r="L6" s="107">
        <v>18.828660589917419</v>
      </c>
      <c r="M6" s="100"/>
      <c r="N6" s="110">
        <v>107.02352402461977</v>
      </c>
      <c r="O6" s="100"/>
      <c r="P6" s="111">
        <v>0</v>
      </c>
      <c r="Q6" s="111">
        <v>30.614647533427188</v>
      </c>
      <c r="R6" s="111">
        <v>18.452883400802751</v>
      </c>
      <c r="S6" s="111">
        <v>37.911705970192443</v>
      </c>
      <c r="T6" s="111">
        <v>0</v>
      </c>
      <c r="U6" s="111">
        <v>0</v>
      </c>
      <c r="V6" s="111">
        <v>0</v>
      </c>
      <c r="W6" s="60"/>
      <c r="X6" s="42">
        <v>1</v>
      </c>
      <c r="Y6" s="42">
        <v>0</v>
      </c>
      <c r="Z6" s="42">
        <v>0</v>
      </c>
      <c r="AA6" s="42">
        <v>0</v>
      </c>
      <c r="AB6" s="42">
        <v>1</v>
      </c>
      <c r="AC6" s="43">
        <v>2</v>
      </c>
      <c r="AD6" s="44">
        <v>5</v>
      </c>
      <c r="AE6" s="45">
        <v>2</v>
      </c>
      <c r="AF6" s="45">
        <v>5</v>
      </c>
    </row>
    <row r="7" spans="1:32" x14ac:dyDescent="0.3">
      <c r="A7" s="22">
        <v>201</v>
      </c>
      <c r="B7" s="23" t="s">
        <v>95</v>
      </c>
      <c r="C7" s="30">
        <v>1.1052255612579449</v>
      </c>
      <c r="D7" s="31">
        <v>90030224.260174498</v>
      </c>
      <c r="F7" s="97">
        <v>99.503705138130016</v>
      </c>
      <c r="G7" s="98">
        <v>28.909346451141545</v>
      </c>
      <c r="H7" s="99">
        <v>70.594358686988471</v>
      </c>
      <c r="I7" s="100"/>
      <c r="J7" s="101">
        <v>17.09898385746493</v>
      </c>
      <c r="K7" s="102">
        <v>1.3659862613230054</v>
      </c>
      <c r="L7" s="99">
        <v>15.732997596141924</v>
      </c>
      <c r="M7" s="100"/>
      <c r="N7" s="103">
        <v>86.32735636945776</v>
      </c>
      <c r="O7" s="100"/>
      <c r="P7" s="104">
        <v>1.4029806263235458</v>
      </c>
      <c r="Q7" s="104">
        <v>42.598514262712399</v>
      </c>
      <c r="R7" s="104">
        <v>3.0189197908201173</v>
      </c>
      <c r="S7" s="104">
        <v>17.679007781125701</v>
      </c>
      <c r="T7" s="104">
        <v>2.5547611634539904</v>
      </c>
      <c r="U7" s="104">
        <v>1.9741888875570741</v>
      </c>
      <c r="V7" s="104">
        <v>0</v>
      </c>
      <c r="W7" s="59"/>
      <c r="X7" s="46">
        <v>1</v>
      </c>
      <c r="Y7" s="46">
        <v>0</v>
      </c>
      <c r="Z7" s="46">
        <v>0</v>
      </c>
      <c r="AA7" s="46">
        <v>0</v>
      </c>
      <c r="AB7" s="46">
        <v>1</v>
      </c>
      <c r="AC7" s="39">
        <v>2</v>
      </c>
      <c r="AD7" s="40">
        <v>5</v>
      </c>
      <c r="AE7" s="41">
        <v>2</v>
      </c>
      <c r="AF7" s="41">
        <v>5</v>
      </c>
    </row>
    <row r="8" spans="1:32" x14ac:dyDescent="0.3">
      <c r="A8" s="22">
        <v>202</v>
      </c>
      <c r="B8" s="23" t="s">
        <v>96</v>
      </c>
      <c r="C8" s="30">
        <v>3.2714210302899054</v>
      </c>
      <c r="D8" s="31">
        <v>38118114.043067202</v>
      </c>
      <c r="F8" s="97">
        <v>124.70039991547903</v>
      </c>
      <c r="G8" s="98">
        <v>17.565918465253176</v>
      </c>
      <c r="H8" s="99">
        <v>107.13448145022585</v>
      </c>
      <c r="I8" s="100"/>
      <c r="J8" s="101">
        <v>8.8037793343412343</v>
      </c>
      <c r="K8" s="102">
        <v>0.68344237595629309</v>
      </c>
      <c r="L8" s="99">
        <v>8.1203369583849412</v>
      </c>
      <c r="M8" s="100"/>
      <c r="N8" s="103">
        <v>115.25481852386562</v>
      </c>
      <c r="O8" s="100"/>
      <c r="P8" s="104">
        <v>1.6489458785583093</v>
      </c>
      <c r="Q8" s="104">
        <v>69.192119553213189</v>
      </c>
      <c r="R8" s="104">
        <v>0</v>
      </c>
      <c r="S8" s="104">
        <v>24.840951491759821</v>
      </c>
      <c r="T8" s="104">
        <v>3.9555425187017499</v>
      </c>
      <c r="U8" s="104">
        <v>2.7928678157606242</v>
      </c>
      <c r="V8" s="104">
        <v>4.0206119315306994</v>
      </c>
      <c r="W8" s="59"/>
      <c r="X8" s="46">
        <v>1</v>
      </c>
      <c r="Y8" s="46">
        <v>0</v>
      </c>
      <c r="Z8" s="46">
        <v>0</v>
      </c>
      <c r="AA8" s="46">
        <v>0</v>
      </c>
      <c r="AB8" s="46">
        <v>1</v>
      </c>
      <c r="AC8" s="39">
        <v>2</v>
      </c>
      <c r="AD8" s="40">
        <v>5</v>
      </c>
      <c r="AE8" s="41">
        <v>2</v>
      </c>
      <c r="AF8" s="41">
        <v>5</v>
      </c>
    </row>
    <row r="9" spans="1:32" x14ac:dyDescent="0.3">
      <c r="A9" s="22">
        <v>203</v>
      </c>
      <c r="B9" s="23" t="s">
        <v>97</v>
      </c>
      <c r="C9" s="30">
        <v>1.8210015850101924</v>
      </c>
      <c r="D9" s="31">
        <v>15304350.0184568</v>
      </c>
      <c r="F9" s="97">
        <v>27.8692456411606</v>
      </c>
      <c r="G9" s="98">
        <v>8.0489347744862947</v>
      </c>
      <c r="H9" s="99">
        <v>19.820310866674305</v>
      </c>
      <c r="I9" s="100"/>
      <c r="J9" s="101">
        <v>1.6287346598985977</v>
      </c>
      <c r="K9" s="102">
        <v>0.19338931468914566</v>
      </c>
      <c r="L9" s="99">
        <v>1.435345345209452</v>
      </c>
      <c r="M9" s="100"/>
      <c r="N9" s="103">
        <v>21.255656233139408</v>
      </c>
      <c r="O9" s="100"/>
      <c r="P9" s="104">
        <v>0.3032514570308868</v>
      </c>
      <c r="Q9" s="104">
        <v>12.759776042390525</v>
      </c>
      <c r="R9" s="104">
        <v>0</v>
      </c>
      <c r="S9" s="104">
        <v>4.5803940961403686</v>
      </c>
      <c r="T9" s="104">
        <v>0.72864126614547209</v>
      </c>
      <c r="U9" s="104">
        <v>0.51421713956054593</v>
      </c>
      <c r="V9" s="104">
        <v>0.74064157197301528</v>
      </c>
      <c r="W9" s="59"/>
      <c r="X9" s="46">
        <v>1</v>
      </c>
      <c r="Y9" s="46">
        <v>0</v>
      </c>
      <c r="Z9" s="46">
        <v>0</v>
      </c>
      <c r="AA9" s="46">
        <v>0</v>
      </c>
      <c r="AB9" s="46">
        <v>1</v>
      </c>
      <c r="AC9" s="39">
        <v>2</v>
      </c>
      <c r="AD9" s="40">
        <v>5</v>
      </c>
      <c r="AE9" s="41">
        <v>2</v>
      </c>
      <c r="AF9" s="41">
        <v>5</v>
      </c>
    </row>
    <row r="10" spans="1:32" x14ac:dyDescent="0.3">
      <c r="A10" s="22">
        <v>204</v>
      </c>
      <c r="B10" s="23" t="s">
        <v>98</v>
      </c>
      <c r="C10" s="30">
        <v>5.8800000000000008</v>
      </c>
      <c r="D10" s="31">
        <v>9042226.5168703403</v>
      </c>
      <c r="F10" s="97">
        <v>53.168291919197614</v>
      </c>
      <c r="G10" s="98">
        <v>3.5790744739042921</v>
      </c>
      <c r="H10" s="99">
        <v>49.589217445293322</v>
      </c>
      <c r="I10" s="100"/>
      <c r="J10" s="101">
        <v>4.0749954808327189</v>
      </c>
      <c r="K10" s="102">
        <v>0.24887230012026818</v>
      </c>
      <c r="L10" s="99">
        <v>3.8261231807124507</v>
      </c>
      <c r="M10" s="100"/>
      <c r="N10" s="103">
        <v>53.415340679421107</v>
      </c>
      <c r="O10" s="100"/>
      <c r="P10" s="104">
        <v>0.76507002736505991</v>
      </c>
      <c r="Q10" s="104">
        <v>32.068243973658049</v>
      </c>
      <c r="R10" s="104">
        <v>0</v>
      </c>
      <c r="S10" s="104">
        <v>11.513504641503884</v>
      </c>
      <c r="T10" s="104">
        <v>1.8340721473741042</v>
      </c>
      <c r="U10" s="104">
        <v>1.2952255624559641</v>
      </c>
      <c r="V10" s="104">
        <v>1.8642288462313281</v>
      </c>
      <c r="W10" s="59"/>
      <c r="X10" s="46">
        <v>1</v>
      </c>
      <c r="Y10" s="46">
        <v>0</v>
      </c>
      <c r="Z10" s="46">
        <v>0</v>
      </c>
      <c r="AA10" s="46">
        <v>0</v>
      </c>
      <c r="AB10" s="46">
        <v>1</v>
      </c>
      <c r="AC10" s="39">
        <v>2</v>
      </c>
      <c r="AD10" s="40">
        <v>5</v>
      </c>
      <c r="AE10" s="41">
        <v>2</v>
      </c>
      <c r="AF10" s="41">
        <v>5</v>
      </c>
    </row>
    <row r="11" spans="1:32" x14ac:dyDescent="0.3">
      <c r="A11" s="24">
        <v>205</v>
      </c>
      <c r="B11" s="25" t="s">
        <v>99</v>
      </c>
      <c r="C11" s="32">
        <v>0.5520408251416099</v>
      </c>
      <c r="D11" s="33">
        <v>50342308.380076297</v>
      </c>
      <c r="F11" s="105">
        <v>27.791009457670707</v>
      </c>
      <c r="G11" s="106">
        <v>3.3011048144633826</v>
      </c>
      <c r="H11" s="107">
        <v>24.489904643207325</v>
      </c>
      <c r="I11" s="100"/>
      <c r="J11" s="108">
        <v>2.0124586732426057</v>
      </c>
      <c r="K11" s="109">
        <v>8.4966107651286649E-2</v>
      </c>
      <c r="L11" s="107">
        <v>1.9274925655913191</v>
      </c>
      <c r="M11" s="100"/>
      <c r="N11" s="110">
        <v>26.417397235216043</v>
      </c>
      <c r="O11" s="100"/>
      <c r="P11" s="111">
        <v>0.37885983103945015</v>
      </c>
      <c r="Q11" s="111">
        <v>15.860337068549216</v>
      </c>
      <c r="R11" s="111">
        <v>0</v>
      </c>
      <c r="S11" s="111">
        <v>5.6946672984594739</v>
      </c>
      <c r="T11" s="111">
        <v>0.90755165047489017</v>
      </c>
      <c r="U11" s="111">
        <v>0.64105659303334406</v>
      </c>
      <c r="V11" s="111">
        <v>0.92246612041706144</v>
      </c>
      <c r="W11" s="60"/>
      <c r="X11" s="47">
        <v>1</v>
      </c>
      <c r="Y11" s="47">
        <v>0</v>
      </c>
      <c r="Z11" s="47">
        <v>0</v>
      </c>
      <c r="AA11" s="47">
        <v>0</v>
      </c>
      <c r="AB11" s="47">
        <v>1</v>
      </c>
      <c r="AC11" s="43">
        <v>2</v>
      </c>
      <c r="AD11" s="44">
        <v>5</v>
      </c>
      <c r="AE11" s="45">
        <v>2</v>
      </c>
      <c r="AF11" s="45">
        <v>5</v>
      </c>
    </row>
    <row r="12" spans="1:32" x14ac:dyDescent="0.3">
      <c r="A12" s="22">
        <v>301</v>
      </c>
      <c r="B12" s="23" t="s">
        <v>100</v>
      </c>
      <c r="C12" s="30">
        <v>0.39999999999999947</v>
      </c>
      <c r="D12" s="31">
        <v>74121239.187458098</v>
      </c>
      <c r="F12" s="97">
        <v>29.648495674983202</v>
      </c>
      <c r="G12" s="98">
        <v>11.386070340846988</v>
      </c>
      <c r="H12" s="99">
        <v>18.262425334136214</v>
      </c>
      <c r="I12" s="100"/>
      <c r="J12" s="101">
        <v>0</v>
      </c>
      <c r="K12" s="102">
        <v>0</v>
      </c>
      <c r="L12" s="99">
        <v>0</v>
      </c>
      <c r="M12" s="100"/>
      <c r="N12" s="103">
        <v>18.262425334136214</v>
      </c>
      <c r="O12" s="100"/>
      <c r="P12" s="104">
        <v>1.8328473952096662</v>
      </c>
      <c r="Q12" s="104">
        <v>0.18163351676698522</v>
      </c>
      <c r="R12" s="104">
        <v>0</v>
      </c>
      <c r="S12" s="104">
        <v>16.247944422159559</v>
      </c>
      <c r="T12" s="104">
        <v>0</v>
      </c>
      <c r="U12" s="104">
        <v>0</v>
      </c>
      <c r="V12" s="104">
        <v>0</v>
      </c>
      <c r="W12" s="59"/>
      <c r="X12" s="38">
        <v>1</v>
      </c>
      <c r="Y12" s="38">
        <v>0</v>
      </c>
      <c r="Z12" s="38">
        <v>1</v>
      </c>
      <c r="AA12" s="38">
        <v>0</v>
      </c>
      <c r="AB12" s="38">
        <v>1</v>
      </c>
      <c r="AC12" s="39">
        <v>3</v>
      </c>
      <c r="AD12" s="40">
        <v>5</v>
      </c>
      <c r="AE12" s="41">
        <v>3.5</v>
      </c>
      <c r="AF12" s="41">
        <v>5</v>
      </c>
    </row>
    <row r="13" spans="1:32" x14ac:dyDescent="0.3">
      <c r="A13" s="22">
        <v>302</v>
      </c>
      <c r="B13" s="23" t="s">
        <v>101</v>
      </c>
      <c r="C13" s="30">
        <v>8.7724084157935494</v>
      </c>
      <c r="D13" s="31">
        <v>4355020.7232774599</v>
      </c>
      <c r="F13" s="97">
        <v>38.204020443834501</v>
      </c>
      <c r="G13" s="98">
        <v>-0.13010625960658473</v>
      </c>
      <c r="H13" s="99">
        <v>38.334126703441086</v>
      </c>
      <c r="I13" s="100"/>
      <c r="J13" s="101">
        <v>0</v>
      </c>
      <c r="K13" s="102">
        <v>0</v>
      </c>
      <c r="L13" s="99">
        <v>0</v>
      </c>
      <c r="M13" s="100"/>
      <c r="N13" s="103">
        <v>38.334126703441086</v>
      </c>
      <c r="O13" s="100"/>
      <c r="P13" s="104">
        <v>3.8472767439441822</v>
      </c>
      <c r="Q13" s="104">
        <v>0.38126164066074913</v>
      </c>
      <c r="R13" s="104">
        <v>0</v>
      </c>
      <c r="S13" s="104">
        <v>34.105588318836155</v>
      </c>
      <c r="T13" s="104">
        <v>0</v>
      </c>
      <c r="U13" s="104">
        <v>0</v>
      </c>
      <c r="V13" s="104">
        <v>0</v>
      </c>
      <c r="W13" s="59"/>
      <c r="X13" s="38">
        <v>1</v>
      </c>
      <c r="Y13" s="38">
        <v>1</v>
      </c>
      <c r="Z13" s="38">
        <v>1</v>
      </c>
      <c r="AA13" s="38">
        <v>1</v>
      </c>
      <c r="AB13" s="38">
        <v>1</v>
      </c>
      <c r="AC13" s="39">
        <v>5</v>
      </c>
      <c r="AD13" s="40">
        <v>5</v>
      </c>
      <c r="AE13" s="41">
        <v>5</v>
      </c>
      <c r="AF13" s="41">
        <v>5</v>
      </c>
    </row>
    <row r="14" spans="1:32" x14ac:dyDescent="0.3">
      <c r="A14" s="22">
        <v>303</v>
      </c>
      <c r="B14" s="23" t="s">
        <v>102</v>
      </c>
      <c r="C14" s="30">
        <v>1.0799999999999994</v>
      </c>
      <c r="D14" s="31">
        <v>13294459.0883701</v>
      </c>
      <c r="F14" s="97">
        <v>14.3580158154397</v>
      </c>
      <c r="G14" s="98">
        <v>1.9441640162822633</v>
      </c>
      <c r="H14" s="99">
        <v>12.413851799157436</v>
      </c>
      <c r="I14" s="100"/>
      <c r="J14" s="101">
        <v>3.8442895850115817</v>
      </c>
      <c r="K14" s="102">
        <v>7.9273715247242471E-2</v>
      </c>
      <c r="L14" s="99">
        <v>3.7650158697643392</v>
      </c>
      <c r="M14" s="100"/>
      <c r="N14" s="103">
        <v>16.178867668921775</v>
      </c>
      <c r="O14" s="100"/>
      <c r="P14" s="104">
        <v>1.5669364112403192</v>
      </c>
      <c r="Q14" s="104">
        <v>2.846848735781518</v>
      </c>
      <c r="R14" s="104">
        <v>0</v>
      </c>
      <c r="S14" s="104">
        <v>4.2665023086734637</v>
      </c>
      <c r="T14" s="104">
        <v>1.4763981896344869</v>
      </c>
      <c r="U14" s="104">
        <v>0</v>
      </c>
      <c r="V14" s="104">
        <v>2.1778924385804057</v>
      </c>
      <c r="W14" s="59"/>
      <c r="X14" s="38">
        <v>1</v>
      </c>
      <c r="Y14" s="38">
        <v>1</v>
      </c>
      <c r="Z14" s="38">
        <v>1</v>
      </c>
      <c r="AA14" s="38">
        <v>1</v>
      </c>
      <c r="AB14" s="38">
        <v>1</v>
      </c>
      <c r="AC14" s="39">
        <v>5</v>
      </c>
      <c r="AD14" s="40">
        <v>5</v>
      </c>
      <c r="AE14" s="41">
        <v>5</v>
      </c>
      <c r="AF14" s="41">
        <v>5</v>
      </c>
    </row>
    <row r="15" spans="1:32" x14ac:dyDescent="0.3">
      <c r="A15" s="22">
        <v>304</v>
      </c>
      <c r="B15" s="23" t="s">
        <v>103</v>
      </c>
      <c r="C15" s="30">
        <v>10.862545626146771</v>
      </c>
      <c r="D15" s="31">
        <v>8123845.8161410401</v>
      </c>
      <c r="F15" s="97">
        <v>88.245645837613608</v>
      </c>
      <c r="G15" s="98">
        <v>12.782736596842241</v>
      </c>
      <c r="H15" s="99">
        <v>75.462909240771367</v>
      </c>
      <c r="I15" s="100"/>
      <c r="J15" s="101">
        <v>0</v>
      </c>
      <c r="K15" s="102">
        <v>0</v>
      </c>
      <c r="L15" s="99">
        <v>0</v>
      </c>
      <c r="M15" s="100"/>
      <c r="N15" s="103">
        <v>75.462909240771353</v>
      </c>
      <c r="O15" s="100"/>
      <c r="P15" s="104">
        <v>7.5735831416847903</v>
      </c>
      <c r="Q15" s="104">
        <v>0.75053522958140173</v>
      </c>
      <c r="R15" s="104">
        <v>0</v>
      </c>
      <c r="S15" s="104">
        <v>67.138790869505158</v>
      </c>
      <c r="T15" s="104">
        <v>0</v>
      </c>
      <c r="U15" s="104">
        <v>0</v>
      </c>
      <c r="V15" s="104">
        <v>0</v>
      </c>
      <c r="W15" s="59"/>
      <c r="X15" s="38">
        <v>0</v>
      </c>
      <c r="Y15" s="38">
        <v>0</v>
      </c>
      <c r="Z15" s="38">
        <v>0</v>
      </c>
      <c r="AA15" s="38">
        <v>0</v>
      </c>
      <c r="AB15" s="38">
        <v>1</v>
      </c>
      <c r="AC15" s="39">
        <v>1</v>
      </c>
      <c r="AD15" s="40">
        <v>3.5</v>
      </c>
      <c r="AE15" s="41">
        <v>3.5</v>
      </c>
      <c r="AF15" s="41">
        <v>5</v>
      </c>
    </row>
    <row r="16" spans="1:32" x14ac:dyDescent="0.3">
      <c r="A16" s="22">
        <v>305</v>
      </c>
      <c r="B16" s="23" t="s">
        <v>104</v>
      </c>
      <c r="C16" s="30">
        <v>0.45003056000787284</v>
      </c>
      <c r="D16" s="31">
        <v>72791559.2782664</v>
      </c>
      <c r="F16" s="97">
        <v>32.758426185844499</v>
      </c>
      <c r="G16" s="98">
        <v>5.8167770329544872</v>
      </c>
      <c r="H16" s="99">
        <v>26.941649152890012</v>
      </c>
      <c r="I16" s="100"/>
      <c r="J16" s="101">
        <v>0</v>
      </c>
      <c r="K16" s="102">
        <v>0</v>
      </c>
      <c r="L16" s="99">
        <v>0</v>
      </c>
      <c r="M16" s="100"/>
      <c r="N16" s="103">
        <v>26.941649152890012</v>
      </c>
      <c r="O16" s="100"/>
      <c r="P16" s="104">
        <v>2.7039087398882322</v>
      </c>
      <c r="Q16" s="104">
        <v>0.26795490706235586</v>
      </c>
      <c r="R16" s="104">
        <v>0</v>
      </c>
      <c r="S16" s="104">
        <v>23.969785505939424</v>
      </c>
      <c r="T16" s="104">
        <v>0</v>
      </c>
      <c r="U16" s="104">
        <v>0</v>
      </c>
      <c r="V16" s="104">
        <v>0</v>
      </c>
      <c r="W16" s="59"/>
      <c r="X16" s="38">
        <v>0</v>
      </c>
      <c r="Y16" s="38">
        <v>0</v>
      </c>
      <c r="Z16" s="38">
        <v>0</v>
      </c>
      <c r="AA16" s="38">
        <v>0</v>
      </c>
      <c r="AB16" s="38">
        <v>1</v>
      </c>
      <c r="AC16" s="39">
        <v>1</v>
      </c>
      <c r="AD16" s="40">
        <v>3.5</v>
      </c>
      <c r="AE16" s="41">
        <v>3.5</v>
      </c>
      <c r="AF16" s="41">
        <v>5</v>
      </c>
    </row>
    <row r="17" spans="1:32" x14ac:dyDescent="0.3">
      <c r="A17" s="22">
        <v>306</v>
      </c>
      <c r="B17" s="23" t="s">
        <v>105</v>
      </c>
      <c r="C17" s="30">
        <v>9.0000000000000274E-2</v>
      </c>
      <c r="D17" s="31">
        <v>29103453.501882799</v>
      </c>
      <c r="F17" s="97">
        <v>2.61931081516946</v>
      </c>
      <c r="G17" s="98">
        <v>0.27741649131664436</v>
      </c>
      <c r="H17" s="99">
        <v>2.3418943238528156</v>
      </c>
      <c r="I17" s="100"/>
      <c r="J17" s="101">
        <v>0.82538490988638546</v>
      </c>
      <c r="K17" s="102">
        <v>-2.6574980997209452E-2</v>
      </c>
      <c r="L17" s="99">
        <v>0.85195989088359492</v>
      </c>
      <c r="M17" s="100"/>
      <c r="N17" s="103">
        <v>3.1938542179302649</v>
      </c>
      <c r="O17" s="100"/>
      <c r="P17" s="104">
        <v>0.43375626438668186</v>
      </c>
      <c r="Q17" s="104">
        <v>0.29436096029337233</v>
      </c>
      <c r="R17" s="104">
        <v>0.12346963213571314</v>
      </c>
      <c r="S17" s="104">
        <v>0.97754373222929336</v>
      </c>
      <c r="T17" s="104">
        <v>0.2273319794467267</v>
      </c>
      <c r="U17" s="104">
        <v>0.14008475482713656</v>
      </c>
      <c r="V17" s="104">
        <v>0.17192198472495496</v>
      </c>
      <c r="W17" s="59"/>
      <c r="X17" s="38">
        <v>1</v>
      </c>
      <c r="Y17" s="38">
        <v>1</v>
      </c>
      <c r="Z17" s="38">
        <v>1</v>
      </c>
      <c r="AA17" s="38">
        <v>1</v>
      </c>
      <c r="AB17" s="38">
        <v>1</v>
      </c>
      <c r="AC17" s="39">
        <v>5</v>
      </c>
      <c r="AD17" s="40">
        <v>5</v>
      </c>
      <c r="AE17" s="41">
        <v>5</v>
      </c>
      <c r="AF17" s="41">
        <v>5</v>
      </c>
    </row>
    <row r="18" spans="1:32" x14ac:dyDescent="0.3">
      <c r="A18" s="22">
        <v>308</v>
      </c>
      <c r="B18" s="23" t="s">
        <v>106</v>
      </c>
      <c r="C18" s="30">
        <v>20.409999999999993</v>
      </c>
      <c r="D18" s="31">
        <v>0</v>
      </c>
      <c r="F18" s="97">
        <v>0</v>
      </c>
      <c r="G18" s="98">
        <v>-5.8367551714534205</v>
      </c>
      <c r="H18" s="99">
        <v>5.8367551714534205</v>
      </c>
      <c r="I18" s="100"/>
      <c r="J18" s="101">
        <v>1.2830797994136212</v>
      </c>
      <c r="K18" s="102">
        <v>-2.1023196164211786</v>
      </c>
      <c r="L18" s="99">
        <v>3.3853994158347995</v>
      </c>
      <c r="M18" s="100"/>
      <c r="N18" s="103">
        <v>9.2221545872882178</v>
      </c>
      <c r="O18" s="100"/>
      <c r="P18" s="104">
        <v>1.6624684256511308</v>
      </c>
      <c r="Q18" s="104">
        <v>0.23191166730045445</v>
      </c>
      <c r="R18" s="104">
        <v>0</v>
      </c>
      <c r="S18" s="104">
        <v>5.8089553170281771</v>
      </c>
      <c r="T18" s="104">
        <v>0</v>
      </c>
      <c r="U18" s="104">
        <v>0</v>
      </c>
      <c r="V18" s="104">
        <v>0.23573937789483593</v>
      </c>
      <c r="W18" s="59"/>
      <c r="X18" s="38">
        <v>0</v>
      </c>
      <c r="Y18" s="38">
        <v>0</v>
      </c>
      <c r="Z18" s="38">
        <v>0</v>
      </c>
      <c r="AA18" s="38">
        <v>0</v>
      </c>
      <c r="AB18" s="38">
        <v>1</v>
      </c>
      <c r="AC18" s="39">
        <v>1</v>
      </c>
      <c r="AD18" s="40">
        <v>3.5</v>
      </c>
      <c r="AE18" s="41">
        <v>3.5</v>
      </c>
      <c r="AF18" s="41">
        <v>5</v>
      </c>
    </row>
    <row r="19" spans="1:32" x14ac:dyDescent="0.3">
      <c r="A19" s="24">
        <v>309</v>
      </c>
      <c r="B19" s="25" t="s">
        <v>107</v>
      </c>
      <c r="C19" s="32">
        <v>5.5000000000000124</v>
      </c>
      <c r="D19" s="33">
        <v>162565.021827366</v>
      </c>
      <c r="F19" s="105">
        <v>0.89410762005051503</v>
      </c>
      <c r="G19" s="106">
        <v>-4.493616382357974</v>
      </c>
      <c r="H19" s="107">
        <v>5.3877240024084889</v>
      </c>
      <c r="I19" s="100"/>
      <c r="J19" s="108">
        <v>1.1843703614837162</v>
      </c>
      <c r="K19" s="109">
        <v>-0.10660045593150924</v>
      </c>
      <c r="L19" s="107">
        <v>1.2909708174152255</v>
      </c>
      <c r="M19" s="100"/>
      <c r="N19" s="110">
        <v>6.678694819823713</v>
      </c>
      <c r="O19" s="100"/>
      <c r="P19" s="111">
        <v>1.1401708922663287</v>
      </c>
      <c r="Q19" s="111">
        <v>0.1041600640993398</v>
      </c>
      <c r="R19" s="111">
        <v>0</v>
      </c>
      <c r="S19" s="111">
        <v>4.1430614055178525</v>
      </c>
      <c r="T19" s="111">
        <v>0</v>
      </c>
      <c r="U19" s="111">
        <v>0</v>
      </c>
      <c r="V19" s="111">
        <v>0.10693209645647653</v>
      </c>
      <c r="W19" s="60"/>
      <c r="X19" s="42">
        <v>1</v>
      </c>
      <c r="Y19" s="42">
        <v>1</v>
      </c>
      <c r="Z19" s="42">
        <v>0</v>
      </c>
      <c r="AA19" s="42">
        <v>0</v>
      </c>
      <c r="AB19" s="42">
        <v>1</v>
      </c>
      <c r="AC19" s="43">
        <v>3</v>
      </c>
      <c r="AD19" s="44">
        <v>5</v>
      </c>
      <c r="AE19" s="45">
        <v>5</v>
      </c>
      <c r="AF19" s="45">
        <v>5</v>
      </c>
    </row>
    <row r="20" spans="1:32" x14ac:dyDescent="0.3">
      <c r="A20" s="22">
        <v>401</v>
      </c>
      <c r="B20" s="23" t="s">
        <v>108</v>
      </c>
      <c r="C20" s="30">
        <v>0.38999999999999857</v>
      </c>
      <c r="D20" s="31">
        <v>9902234.7565113697</v>
      </c>
      <c r="F20" s="97">
        <v>3.86187155503942</v>
      </c>
      <c r="G20" s="98">
        <v>-0.62359365333632999</v>
      </c>
      <c r="H20" s="99">
        <v>4.48546520837575</v>
      </c>
      <c r="I20" s="100"/>
      <c r="J20" s="101">
        <v>3.1282750930066801</v>
      </c>
      <c r="K20" s="102">
        <v>-0.42795177362332071</v>
      </c>
      <c r="L20" s="99">
        <v>3.5562268666300008</v>
      </c>
      <c r="M20" s="100"/>
      <c r="N20" s="103">
        <v>8.0416920830474421</v>
      </c>
      <c r="O20" s="100"/>
      <c r="P20" s="104">
        <v>0.6373071374684609</v>
      </c>
      <c r="Q20" s="104">
        <v>1.2585537364694446</v>
      </c>
      <c r="R20" s="104">
        <v>0</v>
      </c>
      <c r="S20" s="104">
        <v>2.0696256831547504</v>
      </c>
      <c r="T20" s="104">
        <v>0</v>
      </c>
      <c r="U20" s="104">
        <v>0</v>
      </c>
      <c r="V20" s="104">
        <v>0.94793043294810675</v>
      </c>
      <c r="W20" s="59"/>
      <c r="X20" s="46">
        <v>1</v>
      </c>
      <c r="Y20" s="46">
        <v>1</v>
      </c>
      <c r="Z20" s="46">
        <v>0</v>
      </c>
      <c r="AA20" s="46">
        <v>0</v>
      </c>
      <c r="AB20" s="46">
        <v>1</v>
      </c>
      <c r="AC20" s="39">
        <v>3</v>
      </c>
      <c r="AD20" s="40">
        <v>5</v>
      </c>
      <c r="AE20" s="41">
        <v>5</v>
      </c>
      <c r="AF20" s="41">
        <v>5</v>
      </c>
    </row>
    <row r="21" spans="1:32" x14ac:dyDescent="0.3">
      <c r="A21" s="22">
        <v>402</v>
      </c>
      <c r="B21" s="23" t="s">
        <v>109</v>
      </c>
      <c r="C21" s="30">
        <v>0.22999999999999898</v>
      </c>
      <c r="D21" s="31">
        <v>1060497.6258324699</v>
      </c>
      <c r="F21" s="97">
        <v>0.24391445394146702</v>
      </c>
      <c r="G21" s="98">
        <v>-1.3073243586026617</v>
      </c>
      <c r="H21" s="99">
        <v>1.5512388125441288</v>
      </c>
      <c r="I21" s="100"/>
      <c r="J21" s="101">
        <v>0</v>
      </c>
      <c r="K21" s="102">
        <v>0</v>
      </c>
      <c r="L21" s="99">
        <v>0</v>
      </c>
      <c r="M21" s="100"/>
      <c r="N21" s="103">
        <v>1.551238812544129</v>
      </c>
      <c r="O21" s="100"/>
      <c r="P21" s="104">
        <v>3.8921227122078211E-2</v>
      </c>
      <c r="Q21" s="104">
        <v>0.54780109100998342</v>
      </c>
      <c r="R21" s="104">
        <v>0</v>
      </c>
      <c r="S21" s="104">
        <v>0.43805490688641358</v>
      </c>
      <c r="T21" s="104">
        <v>0.16670817747280436</v>
      </c>
      <c r="U21" s="104">
        <v>0</v>
      </c>
      <c r="V21" s="104">
        <v>0.35975341005284911</v>
      </c>
      <c r="W21" s="59"/>
      <c r="X21" s="46">
        <v>1</v>
      </c>
      <c r="Y21" s="46">
        <v>1</v>
      </c>
      <c r="Z21" s="46">
        <v>1</v>
      </c>
      <c r="AA21" s="46">
        <v>1</v>
      </c>
      <c r="AB21" s="46">
        <v>1</v>
      </c>
      <c r="AC21" s="39">
        <v>5</v>
      </c>
      <c r="AD21" s="40">
        <v>5</v>
      </c>
      <c r="AE21" s="41">
        <v>5</v>
      </c>
      <c r="AF21" s="41">
        <v>5</v>
      </c>
    </row>
    <row r="22" spans="1:32" x14ac:dyDescent="0.3">
      <c r="A22" s="22">
        <v>403</v>
      </c>
      <c r="B22" s="23" t="s">
        <v>110</v>
      </c>
      <c r="C22" s="30">
        <v>3.7169414120407898</v>
      </c>
      <c r="D22" s="31">
        <v>1821276.5574221299</v>
      </c>
      <c r="F22" s="97">
        <v>6.7695782590614009</v>
      </c>
      <c r="G22" s="98">
        <v>-26.779866329576766</v>
      </c>
      <c r="H22" s="99">
        <v>33.549444588638167</v>
      </c>
      <c r="I22" s="100"/>
      <c r="J22" s="101">
        <v>0</v>
      </c>
      <c r="K22" s="102">
        <v>0</v>
      </c>
      <c r="L22" s="99">
        <v>0</v>
      </c>
      <c r="M22" s="100"/>
      <c r="N22" s="103">
        <v>33.549444588638167</v>
      </c>
      <c r="O22" s="100"/>
      <c r="P22" s="104">
        <v>1.1223593617305072</v>
      </c>
      <c r="Q22" s="104">
        <v>19.541163834304097</v>
      </c>
      <c r="R22" s="104">
        <v>0</v>
      </c>
      <c r="S22" s="104">
        <v>10.699272295649346</v>
      </c>
      <c r="T22" s="104">
        <v>0</v>
      </c>
      <c r="U22" s="104">
        <v>0</v>
      </c>
      <c r="V22" s="104">
        <v>2.1866490969542123</v>
      </c>
      <c r="W22" s="59"/>
      <c r="X22" s="46">
        <v>1</v>
      </c>
      <c r="Y22" s="46">
        <v>0</v>
      </c>
      <c r="Z22" s="46">
        <v>1</v>
      </c>
      <c r="AA22" s="46">
        <v>0</v>
      </c>
      <c r="AB22" s="46">
        <v>1</v>
      </c>
      <c r="AC22" s="39">
        <v>3</v>
      </c>
      <c r="AD22" s="40">
        <v>5</v>
      </c>
      <c r="AE22" s="41">
        <v>3.5</v>
      </c>
      <c r="AF22" s="41">
        <v>5</v>
      </c>
    </row>
    <row r="23" spans="1:32" x14ac:dyDescent="0.3">
      <c r="A23" s="22">
        <v>404</v>
      </c>
      <c r="B23" s="23" t="s">
        <v>111</v>
      </c>
      <c r="C23" s="30">
        <v>3.4042658096798188</v>
      </c>
      <c r="D23" s="31">
        <v>8437795.3277089205</v>
      </c>
      <c r="F23" s="97">
        <v>28.7244981431956</v>
      </c>
      <c r="G23" s="98">
        <v>7.1756766125302569</v>
      </c>
      <c r="H23" s="99">
        <v>21.548821530665343</v>
      </c>
      <c r="I23" s="100"/>
      <c r="J23" s="101">
        <v>6.1427360917940659</v>
      </c>
      <c r="K23" s="102">
        <v>-0.13245993780449172</v>
      </c>
      <c r="L23" s="99">
        <v>6.2751960295985576</v>
      </c>
      <c r="M23" s="100"/>
      <c r="N23" s="103">
        <v>27.824017588087919</v>
      </c>
      <c r="O23" s="100"/>
      <c r="P23" s="104">
        <v>2.0684753162903902</v>
      </c>
      <c r="Q23" s="104">
        <v>1.052773634205842</v>
      </c>
      <c r="R23" s="104">
        <v>0.92359559653513856</v>
      </c>
      <c r="S23" s="104">
        <v>14.020088598907652</v>
      </c>
      <c r="T23" s="104">
        <v>1.3346119004633041</v>
      </c>
      <c r="U23" s="104">
        <v>0</v>
      </c>
      <c r="V23" s="104">
        <v>2.2817364498915262</v>
      </c>
      <c r="W23" s="59"/>
      <c r="X23" s="46">
        <v>1</v>
      </c>
      <c r="Y23" s="46">
        <v>1</v>
      </c>
      <c r="Z23" s="46">
        <v>1</v>
      </c>
      <c r="AA23" s="46">
        <v>1</v>
      </c>
      <c r="AB23" s="46">
        <v>1</v>
      </c>
      <c r="AC23" s="39">
        <v>5</v>
      </c>
      <c r="AD23" s="40">
        <v>5</v>
      </c>
      <c r="AE23" s="41">
        <v>5</v>
      </c>
      <c r="AF23" s="41">
        <v>5</v>
      </c>
    </row>
    <row r="24" spans="1:32" x14ac:dyDescent="0.3">
      <c r="A24" s="22">
        <v>405</v>
      </c>
      <c r="B24" s="23" t="s">
        <v>112</v>
      </c>
      <c r="C24" s="30">
        <v>2.1400000000000028</v>
      </c>
      <c r="D24" s="31">
        <v>10679080.8170148</v>
      </c>
      <c r="F24" s="97">
        <v>22.853232948411705</v>
      </c>
      <c r="G24" s="98">
        <v>3.9263149544614073</v>
      </c>
      <c r="H24" s="99">
        <v>18.926917993950298</v>
      </c>
      <c r="I24" s="100"/>
      <c r="J24" s="101">
        <v>9.8025378368513199</v>
      </c>
      <c r="K24" s="102">
        <v>0.35358820622897724</v>
      </c>
      <c r="L24" s="99">
        <v>9.4489496306223426</v>
      </c>
      <c r="M24" s="100"/>
      <c r="N24" s="103">
        <v>28.375867596196773</v>
      </c>
      <c r="O24" s="100"/>
      <c r="P24" s="104">
        <v>2.6329987604310179</v>
      </c>
      <c r="Q24" s="104">
        <v>4.3733149548370092</v>
      </c>
      <c r="R24" s="104">
        <v>0</v>
      </c>
      <c r="S24" s="104">
        <v>9.4844112755715493</v>
      </c>
      <c r="T24" s="104">
        <v>0</v>
      </c>
      <c r="U24" s="104">
        <v>0</v>
      </c>
      <c r="V24" s="104">
        <v>2.0826047685058779</v>
      </c>
      <c r="W24" s="59"/>
      <c r="X24" s="46">
        <v>1</v>
      </c>
      <c r="Y24" s="46">
        <v>1</v>
      </c>
      <c r="Z24" s="46">
        <v>0</v>
      </c>
      <c r="AA24" s="46">
        <v>0</v>
      </c>
      <c r="AB24" s="46">
        <v>1</v>
      </c>
      <c r="AC24" s="39">
        <v>3</v>
      </c>
      <c r="AD24" s="40">
        <v>5</v>
      </c>
      <c r="AE24" s="41">
        <v>5</v>
      </c>
      <c r="AF24" s="41">
        <v>5</v>
      </c>
    </row>
    <row r="25" spans="1:32" x14ac:dyDescent="0.3">
      <c r="A25" s="22">
        <v>406</v>
      </c>
      <c r="B25" s="23" t="s">
        <v>113</v>
      </c>
      <c r="C25" s="30">
        <v>0.29000000000000059</v>
      </c>
      <c r="D25" s="31">
        <v>2214653.6909141298</v>
      </c>
      <c r="F25" s="97">
        <v>0.642249570365099</v>
      </c>
      <c r="G25" s="98">
        <v>-0.95477802524391553</v>
      </c>
      <c r="H25" s="99">
        <v>1.5970275956090145</v>
      </c>
      <c r="I25" s="100"/>
      <c r="J25" s="101">
        <v>0</v>
      </c>
      <c r="K25" s="102">
        <v>0</v>
      </c>
      <c r="L25" s="99">
        <v>0</v>
      </c>
      <c r="M25" s="100"/>
      <c r="N25" s="103">
        <v>1.5970275956090145</v>
      </c>
      <c r="O25" s="100"/>
      <c r="P25" s="104">
        <v>0</v>
      </c>
      <c r="Q25" s="104">
        <v>0.58132475870569322</v>
      </c>
      <c r="R25" s="104">
        <v>0</v>
      </c>
      <c r="S25" s="104">
        <v>0.25277778176038251</v>
      </c>
      <c r="T25" s="104">
        <v>0.26738613015024082</v>
      </c>
      <c r="U25" s="104">
        <v>5.5999668833236378E-2</v>
      </c>
      <c r="V25" s="104">
        <v>0.43953925615946149</v>
      </c>
      <c r="W25" s="59"/>
      <c r="X25" s="46">
        <v>1</v>
      </c>
      <c r="Y25" s="46">
        <v>0</v>
      </c>
      <c r="Z25" s="46">
        <v>1</v>
      </c>
      <c r="AA25" s="46">
        <v>1</v>
      </c>
      <c r="AB25" s="46">
        <v>1</v>
      </c>
      <c r="AC25" s="39">
        <v>4</v>
      </c>
      <c r="AD25" s="40">
        <v>5</v>
      </c>
      <c r="AE25" s="41">
        <v>3.5</v>
      </c>
      <c r="AF25" s="41">
        <v>5</v>
      </c>
    </row>
    <row r="26" spans="1:32" x14ac:dyDescent="0.3">
      <c r="A26" s="22">
        <v>407</v>
      </c>
      <c r="B26" s="23" t="s">
        <v>114</v>
      </c>
      <c r="C26" s="30">
        <v>30.002345494617213</v>
      </c>
      <c r="D26" s="31">
        <v>0</v>
      </c>
      <c r="F26" s="97">
        <v>0</v>
      </c>
      <c r="G26" s="98">
        <v>-41.178881983745583</v>
      </c>
      <c r="H26" s="99">
        <v>41.178881983745583</v>
      </c>
      <c r="I26" s="100"/>
      <c r="J26" s="101">
        <v>10.963655456356133</v>
      </c>
      <c r="K26" s="102">
        <v>-2.6978296139601596</v>
      </c>
      <c r="L26" s="99">
        <v>13.661485070316292</v>
      </c>
      <c r="M26" s="100"/>
      <c r="N26" s="103">
        <v>54.840367054061879</v>
      </c>
      <c r="O26" s="100"/>
      <c r="P26" s="104">
        <v>4.7762836245114704</v>
      </c>
      <c r="Q26" s="104">
        <v>3.8682502627202418</v>
      </c>
      <c r="R26" s="104">
        <v>1.6271841303587335</v>
      </c>
      <c r="S26" s="104">
        <v>30.702830033665307</v>
      </c>
      <c r="T26" s="104">
        <v>0</v>
      </c>
      <c r="U26" s="104">
        <v>0</v>
      </c>
      <c r="V26" s="104">
        <v>2.9021635464499878</v>
      </c>
      <c r="W26" s="59"/>
      <c r="X26" s="46">
        <v>1</v>
      </c>
      <c r="Y26" s="46">
        <v>1</v>
      </c>
      <c r="Z26" s="46">
        <v>0</v>
      </c>
      <c r="AA26" s="46">
        <v>0</v>
      </c>
      <c r="AB26" s="46">
        <v>1</v>
      </c>
      <c r="AC26" s="39">
        <v>3</v>
      </c>
      <c r="AD26" s="40">
        <v>5</v>
      </c>
      <c r="AE26" s="41">
        <v>5</v>
      </c>
      <c r="AF26" s="41">
        <v>5</v>
      </c>
    </row>
    <row r="27" spans="1:32" x14ac:dyDescent="0.3">
      <c r="A27" s="24">
        <v>408</v>
      </c>
      <c r="B27" s="25" t="s">
        <v>115</v>
      </c>
      <c r="C27" s="32">
        <v>10.199652453829749</v>
      </c>
      <c r="D27" s="33">
        <v>10954328.0231806</v>
      </c>
      <c r="F27" s="105">
        <v>111.73033870169002</v>
      </c>
      <c r="G27" s="106">
        <v>36.373125733261489</v>
      </c>
      <c r="H27" s="107">
        <v>75.357212968428527</v>
      </c>
      <c r="I27" s="100"/>
      <c r="J27" s="108">
        <v>21.562457457834174</v>
      </c>
      <c r="K27" s="109">
        <v>3.1277001454937015</v>
      </c>
      <c r="L27" s="107">
        <v>18.434757312340473</v>
      </c>
      <c r="M27" s="100"/>
      <c r="N27" s="110">
        <v>93.791970280768993</v>
      </c>
      <c r="O27" s="100"/>
      <c r="P27" s="111">
        <v>17.607030725286375</v>
      </c>
      <c r="Q27" s="111">
        <v>5.1962735953675425</v>
      </c>
      <c r="R27" s="111">
        <v>4.358327222641976</v>
      </c>
      <c r="S27" s="111">
        <v>26.554949482563519</v>
      </c>
      <c r="T27" s="111">
        <v>4.228856411698521</v>
      </c>
      <c r="U27" s="111">
        <v>0</v>
      </c>
      <c r="V27" s="111">
        <v>14.284075385376889</v>
      </c>
      <c r="W27" s="60"/>
      <c r="X27" s="47">
        <v>1</v>
      </c>
      <c r="Y27" s="47">
        <v>1</v>
      </c>
      <c r="Z27" s="47">
        <v>1</v>
      </c>
      <c r="AA27" s="47">
        <v>1</v>
      </c>
      <c r="AB27" s="47">
        <v>1</v>
      </c>
      <c r="AC27" s="43">
        <v>5</v>
      </c>
      <c r="AD27" s="44">
        <v>5</v>
      </c>
      <c r="AE27" s="45">
        <v>5</v>
      </c>
      <c r="AF27" s="45">
        <v>5</v>
      </c>
    </row>
    <row r="28" spans="1:32" x14ac:dyDescent="0.3">
      <c r="A28" s="26">
        <v>501</v>
      </c>
      <c r="B28" s="27" t="s">
        <v>116</v>
      </c>
      <c r="C28" s="34">
        <v>0.09</v>
      </c>
      <c r="D28" s="35">
        <v>65991171.031837903</v>
      </c>
      <c r="F28" s="112">
        <v>5.9392053928654107</v>
      </c>
      <c r="G28" s="113">
        <v>0.98965312981628006</v>
      </c>
      <c r="H28" s="114">
        <v>4.9495522630491307</v>
      </c>
      <c r="I28" s="100"/>
      <c r="J28" s="115">
        <v>0.85712881481047665</v>
      </c>
      <c r="K28" s="116">
        <v>1.2129943576874025E-2</v>
      </c>
      <c r="L28" s="114">
        <v>0.84499887123360262</v>
      </c>
      <c r="M28" s="100"/>
      <c r="N28" s="117">
        <v>5.7945511356199368</v>
      </c>
      <c r="O28" s="100"/>
      <c r="P28" s="118">
        <v>0.35860382526031759</v>
      </c>
      <c r="Q28" s="118">
        <v>1.3379984882398488</v>
      </c>
      <c r="R28" s="118">
        <v>0.26270148313532754</v>
      </c>
      <c r="S28" s="118">
        <v>2.3987720165636293</v>
      </c>
      <c r="T28" s="118">
        <v>0.18429909573466521</v>
      </c>
      <c r="U28" s="118">
        <v>5.9700099385116064E-2</v>
      </c>
      <c r="V28" s="118">
        <v>0.33534731249055588</v>
      </c>
      <c r="W28" s="61"/>
      <c r="X28" s="38">
        <v>0</v>
      </c>
      <c r="Y28" s="38">
        <v>0</v>
      </c>
      <c r="Z28" s="38">
        <v>0</v>
      </c>
      <c r="AA28" s="38">
        <v>1</v>
      </c>
      <c r="AB28" s="38">
        <v>0</v>
      </c>
      <c r="AC28" s="48">
        <v>1</v>
      </c>
      <c r="AD28" s="49">
        <v>2</v>
      </c>
      <c r="AE28" s="50">
        <v>2</v>
      </c>
      <c r="AF28" s="50">
        <v>2</v>
      </c>
    </row>
    <row r="29" spans="1:32" x14ac:dyDescent="0.3">
      <c r="A29" s="22">
        <v>502</v>
      </c>
      <c r="B29" s="23" t="s">
        <v>117</v>
      </c>
      <c r="C29" s="30">
        <v>7.9999999999999988E-2</v>
      </c>
      <c r="D29" s="31">
        <v>0</v>
      </c>
      <c r="F29" s="97">
        <v>0</v>
      </c>
      <c r="G29" s="98">
        <v>-3.0732368941090082</v>
      </c>
      <c r="H29" s="99">
        <v>3.0732368941090082</v>
      </c>
      <c r="I29" s="100"/>
      <c r="J29" s="101">
        <v>0.53220165313634504</v>
      </c>
      <c r="K29" s="102">
        <v>-4.2356738831184071E-2</v>
      </c>
      <c r="L29" s="99">
        <v>0.57455839196752911</v>
      </c>
      <c r="M29" s="100"/>
      <c r="N29" s="103">
        <v>3.647795286918337</v>
      </c>
      <c r="O29" s="100"/>
      <c r="P29" s="104">
        <v>0.22680307629068167</v>
      </c>
      <c r="Q29" s="104">
        <v>0.8433532027859385</v>
      </c>
      <c r="R29" s="104">
        <v>0.16643047737486566</v>
      </c>
      <c r="S29" s="104">
        <v>1.5111330853934013</v>
      </c>
      <c r="T29" s="104">
        <v>0.11707447851496711</v>
      </c>
      <c r="U29" s="104">
        <v>3.8636715002157256E-2</v>
      </c>
      <c r="V29" s="104">
        <v>0.21216259841998003</v>
      </c>
      <c r="W29" s="59"/>
      <c r="X29" s="38">
        <v>0</v>
      </c>
      <c r="Y29" s="38">
        <v>0</v>
      </c>
      <c r="Z29" s="38">
        <v>0</v>
      </c>
      <c r="AA29" s="38">
        <v>1</v>
      </c>
      <c r="AB29" s="38">
        <v>0</v>
      </c>
      <c r="AC29" s="39">
        <v>1</v>
      </c>
      <c r="AD29" s="40">
        <v>2</v>
      </c>
      <c r="AE29" s="41">
        <v>2</v>
      </c>
      <c r="AF29" s="41">
        <v>2</v>
      </c>
    </row>
    <row r="30" spans="1:32" x14ac:dyDescent="0.3">
      <c r="A30" s="22">
        <v>503</v>
      </c>
      <c r="B30" s="23" t="s">
        <v>118</v>
      </c>
      <c r="C30" s="30">
        <v>0.11037075484964928</v>
      </c>
      <c r="D30" s="31">
        <v>7447118.9161729002</v>
      </c>
      <c r="F30" s="97">
        <v>0.82194413623310503</v>
      </c>
      <c r="G30" s="98">
        <v>-3.6709040466308993</v>
      </c>
      <c r="H30" s="99">
        <v>4.4928481828640043</v>
      </c>
      <c r="I30" s="100"/>
      <c r="J30" s="101">
        <v>0.7780399990623158</v>
      </c>
      <c r="K30" s="102">
        <v>-4.1646211487209039E-2</v>
      </c>
      <c r="L30" s="99">
        <v>0.81968621054952484</v>
      </c>
      <c r="M30" s="100"/>
      <c r="N30" s="103">
        <v>5.3125343946395001</v>
      </c>
      <c r="O30" s="100"/>
      <c r="P30" s="104">
        <v>0.32988626546935457</v>
      </c>
      <c r="Q30" s="104">
        <v>1.2278104896635491</v>
      </c>
      <c r="R30" s="104">
        <v>0.24196151010157124</v>
      </c>
      <c r="S30" s="104">
        <v>2.2003441203535252</v>
      </c>
      <c r="T30" s="104">
        <v>0.17008098477019751</v>
      </c>
      <c r="U30" s="104">
        <v>5.5846691526062912E-2</v>
      </c>
      <c r="V30" s="104">
        <v>0.30856433369292308</v>
      </c>
      <c r="W30" s="59"/>
      <c r="X30" s="38">
        <v>0</v>
      </c>
      <c r="Y30" s="38">
        <v>0</v>
      </c>
      <c r="Z30" s="38">
        <v>0</v>
      </c>
      <c r="AA30" s="38">
        <v>1</v>
      </c>
      <c r="AB30" s="38">
        <v>0</v>
      </c>
      <c r="AC30" s="39">
        <v>1</v>
      </c>
      <c r="AD30" s="40">
        <v>2</v>
      </c>
      <c r="AE30" s="41">
        <v>2</v>
      </c>
      <c r="AF30" s="41">
        <v>2</v>
      </c>
    </row>
    <row r="31" spans="1:32" x14ac:dyDescent="0.3">
      <c r="A31" s="22">
        <v>504</v>
      </c>
      <c r="B31" s="23" t="s">
        <v>119</v>
      </c>
      <c r="C31" s="30">
        <v>7.4156880264674846E-2</v>
      </c>
      <c r="D31" s="31">
        <v>21368404.556776401</v>
      </c>
      <c r="F31" s="97">
        <v>1.5846142181639997</v>
      </c>
      <c r="G31" s="98">
        <v>0.13027126654381305</v>
      </c>
      <c r="H31" s="99">
        <v>1.4543429516201867</v>
      </c>
      <c r="I31" s="100"/>
      <c r="J31" s="101">
        <v>0.2518529321846677</v>
      </c>
      <c r="K31" s="102">
        <v>-2.0433709204996098E-3</v>
      </c>
      <c r="L31" s="99">
        <v>0.25389630310516731</v>
      </c>
      <c r="M31" s="100"/>
      <c r="N31" s="103">
        <v>1.7082392551195635</v>
      </c>
      <c r="O31" s="100"/>
      <c r="P31" s="104">
        <v>0.10583524844288746</v>
      </c>
      <c r="Q31" s="104">
        <v>0.39456173827776198</v>
      </c>
      <c r="R31" s="104">
        <v>7.7563145627405516E-2</v>
      </c>
      <c r="S31" s="104">
        <v>0.70727879598658161</v>
      </c>
      <c r="T31" s="104">
        <v>5.4450046317673702E-2</v>
      </c>
      <c r="U31" s="104">
        <v>1.7718142200992281E-2</v>
      </c>
      <c r="V31" s="104">
        <v>9.8979206081593135E-2</v>
      </c>
      <c r="W31" s="59"/>
      <c r="X31" s="38">
        <v>0</v>
      </c>
      <c r="Y31" s="38">
        <v>0</v>
      </c>
      <c r="Z31" s="38">
        <v>0</v>
      </c>
      <c r="AA31" s="38">
        <v>1</v>
      </c>
      <c r="AB31" s="38">
        <v>0</v>
      </c>
      <c r="AC31" s="39">
        <v>1</v>
      </c>
      <c r="AD31" s="40">
        <v>2</v>
      </c>
      <c r="AE31" s="41">
        <v>2</v>
      </c>
      <c r="AF31" s="41">
        <v>2</v>
      </c>
    </row>
    <row r="32" spans="1:32" x14ac:dyDescent="0.3">
      <c r="A32" s="22">
        <v>505</v>
      </c>
      <c r="B32" s="23" t="s">
        <v>120</v>
      </c>
      <c r="C32" s="30">
        <v>8.0000000000000043E-2</v>
      </c>
      <c r="D32" s="31">
        <v>39686740.318916596</v>
      </c>
      <c r="F32" s="97">
        <v>3.17493922551333</v>
      </c>
      <c r="G32" s="98">
        <v>-0.36468839414602439</v>
      </c>
      <c r="H32" s="99">
        <v>3.5396276196593544</v>
      </c>
      <c r="I32" s="100"/>
      <c r="J32" s="101">
        <v>0.61296793432382757</v>
      </c>
      <c r="K32" s="102">
        <v>6.7966014462251367E-2</v>
      </c>
      <c r="L32" s="99">
        <v>0.5450019198615762</v>
      </c>
      <c r="M32" s="100"/>
      <c r="N32" s="103">
        <v>4.0846295404635384</v>
      </c>
      <c r="O32" s="100"/>
      <c r="P32" s="104">
        <v>0.25153004814611496</v>
      </c>
      <c r="Q32" s="104">
        <v>0.94191387228515777</v>
      </c>
      <c r="R32" s="104">
        <v>0.1839276522960927</v>
      </c>
      <c r="S32" s="104">
        <v>1.6896623670560977</v>
      </c>
      <c r="T32" s="104">
        <v>0.12866112687861533</v>
      </c>
      <c r="U32" s="104">
        <v>4.0830209644501188E-2</v>
      </c>
      <c r="V32" s="104">
        <v>0.23513632983313076</v>
      </c>
      <c r="W32" s="59"/>
      <c r="X32" s="38">
        <v>0</v>
      </c>
      <c r="Y32" s="38">
        <v>0</v>
      </c>
      <c r="Z32" s="38">
        <v>0</v>
      </c>
      <c r="AA32" s="38">
        <v>1</v>
      </c>
      <c r="AB32" s="38">
        <v>0</v>
      </c>
      <c r="AC32" s="39">
        <v>1</v>
      </c>
      <c r="AD32" s="40">
        <v>2</v>
      </c>
      <c r="AE32" s="41">
        <v>2</v>
      </c>
      <c r="AF32" s="41">
        <v>2</v>
      </c>
    </row>
    <row r="33" spans="1:32" x14ac:dyDescent="0.3">
      <c r="A33" s="24">
        <v>506</v>
      </c>
      <c r="B33" s="25" t="s">
        <v>121</v>
      </c>
      <c r="C33" s="32">
        <v>0.45006306041858263</v>
      </c>
      <c r="D33" s="33">
        <v>225019268.390367</v>
      </c>
      <c r="F33" s="105">
        <v>101.272860584919</v>
      </c>
      <c r="G33" s="106">
        <v>12.080157904647905</v>
      </c>
      <c r="H33" s="107">
        <v>89.192702680271097</v>
      </c>
      <c r="I33" s="100"/>
      <c r="J33" s="108">
        <v>15.445767914972542</v>
      </c>
      <c r="K33" s="109">
        <v>0.96901395544863611</v>
      </c>
      <c r="L33" s="107">
        <v>14.476753959523906</v>
      </c>
      <c r="M33" s="100"/>
      <c r="N33" s="110">
        <v>103.66945666371873</v>
      </c>
      <c r="O33" s="100"/>
      <c r="P33" s="111">
        <v>6.3998703631892617</v>
      </c>
      <c r="Q33" s="111">
        <v>23.922075309538616</v>
      </c>
      <c r="R33" s="111">
        <v>4.6840957555997269</v>
      </c>
      <c r="S33" s="111">
        <v>42.90021749014376</v>
      </c>
      <c r="T33" s="111">
        <v>3.2814102476573637</v>
      </c>
      <c r="U33" s="111">
        <v>1.0522280469862708</v>
      </c>
      <c r="V33" s="111">
        <v>5.9837915356311902</v>
      </c>
      <c r="W33" s="60"/>
      <c r="X33" s="42">
        <v>0</v>
      </c>
      <c r="Y33" s="42">
        <v>0</v>
      </c>
      <c r="Z33" s="42">
        <v>0</v>
      </c>
      <c r="AA33" s="42">
        <v>1</v>
      </c>
      <c r="AB33" s="42">
        <v>0</v>
      </c>
      <c r="AC33" s="43">
        <v>1</v>
      </c>
      <c r="AD33" s="44">
        <v>2</v>
      </c>
      <c r="AE33" s="45">
        <v>2</v>
      </c>
      <c r="AF33" s="45">
        <v>2</v>
      </c>
    </row>
    <row r="34" spans="1:32" x14ac:dyDescent="0.3">
      <c r="A34" s="24">
        <v>702</v>
      </c>
      <c r="B34" s="25" t="s">
        <v>122</v>
      </c>
      <c r="C34" s="32">
        <v>0.48418785850515506</v>
      </c>
      <c r="D34" s="33">
        <v>19834784.373126801</v>
      </c>
      <c r="F34" s="105">
        <v>9.6037617695357813</v>
      </c>
      <c r="G34" s="106">
        <v>-2.3207193230511365</v>
      </c>
      <c r="H34" s="107">
        <v>11.924481092586918</v>
      </c>
      <c r="I34" s="100"/>
      <c r="J34" s="108">
        <v>0</v>
      </c>
      <c r="K34" s="109">
        <v>0</v>
      </c>
      <c r="L34" s="107">
        <v>0</v>
      </c>
      <c r="M34" s="100"/>
      <c r="N34" s="110">
        <v>11.924481092586918</v>
      </c>
      <c r="O34" s="100"/>
      <c r="P34" s="111">
        <v>1.1967607647885612</v>
      </c>
      <c r="Q34" s="111">
        <v>0.11859790782659634</v>
      </c>
      <c r="R34" s="111">
        <v>0</v>
      </c>
      <c r="S34" s="111">
        <v>10.60912241997176</v>
      </c>
      <c r="T34" s="111">
        <v>0</v>
      </c>
      <c r="U34" s="111">
        <v>0</v>
      </c>
      <c r="V34" s="111">
        <v>0</v>
      </c>
      <c r="W34" s="60"/>
      <c r="X34" s="51">
        <v>0</v>
      </c>
      <c r="Y34" s="51">
        <v>0</v>
      </c>
      <c r="Z34" s="51">
        <v>0</v>
      </c>
      <c r="AA34" s="51">
        <v>0</v>
      </c>
      <c r="AB34" s="51">
        <v>1</v>
      </c>
      <c r="AC34" s="43">
        <v>1</v>
      </c>
      <c r="AD34" s="44">
        <v>2</v>
      </c>
      <c r="AE34" s="45">
        <v>2</v>
      </c>
      <c r="AF34" s="45">
        <v>5</v>
      </c>
    </row>
    <row r="35" spans="1:32" x14ac:dyDescent="0.3">
      <c r="A35" s="28">
        <v>901</v>
      </c>
      <c r="B35" s="29" t="s">
        <v>123</v>
      </c>
      <c r="C35" s="36">
        <v>0.25213974415190676</v>
      </c>
      <c r="D35" s="37">
        <v>91217884.490028203</v>
      </c>
      <c r="F35" s="119">
        <v>22.999654057393897</v>
      </c>
      <c r="G35" s="120">
        <v>8.826676588292127</v>
      </c>
      <c r="H35" s="121">
        <v>14.17297746910177</v>
      </c>
      <c r="I35" s="100"/>
      <c r="J35" s="122">
        <v>6.0908663487179364</v>
      </c>
      <c r="K35" s="123">
        <v>0.71270556303935084</v>
      </c>
      <c r="L35" s="121">
        <v>5.3781607856785856</v>
      </c>
      <c r="M35" s="100"/>
      <c r="N35" s="124">
        <v>19.551138235229217</v>
      </c>
      <c r="O35" s="100"/>
      <c r="P35" s="125">
        <v>0</v>
      </c>
      <c r="Q35" s="125">
        <v>1.1085737570920402</v>
      </c>
      <c r="R35" s="125">
        <v>3.5322685791563777</v>
      </c>
      <c r="S35" s="125">
        <v>1.9972618702463136</v>
      </c>
      <c r="T35" s="125">
        <v>2.3204211681242093</v>
      </c>
      <c r="U35" s="125">
        <v>0</v>
      </c>
      <c r="V35" s="125">
        <v>4.5017465118923399</v>
      </c>
      <c r="W35" s="62"/>
      <c r="X35" s="42">
        <v>1</v>
      </c>
      <c r="Y35" s="42">
        <v>1</v>
      </c>
      <c r="Z35" s="42">
        <v>1</v>
      </c>
      <c r="AA35" s="42">
        <v>0</v>
      </c>
      <c r="AB35" s="42">
        <v>1</v>
      </c>
      <c r="AC35" s="52">
        <v>4</v>
      </c>
      <c r="AD35" s="53">
        <v>5</v>
      </c>
      <c r="AE35" s="54">
        <v>5</v>
      </c>
      <c r="AF35" s="54">
        <v>5</v>
      </c>
    </row>
    <row r="36" spans="1:32" x14ac:dyDescent="0.3">
      <c r="F36" s="67"/>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BC7E1-881F-4164-8598-648DFF6DEC54}">
  <dimension ref="A1:G36"/>
  <sheetViews>
    <sheetView workbookViewId="0">
      <selection activeCell="B2" sqref="B2:B35"/>
    </sheetView>
  </sheetViews>
  <sheetFormatPr defaultRowHeight="14.4" x14ac:dyDescent="0.3"/>
  <cols>
    <col min="2" max="2" width="30.77734375" customWidth="1"/>
    <col min="3" max="6" width="20.77734375" customWidth="1"/>
    <col min="7" max="7" width="12.6640625" customWidth="1"/>
  </cols>
  <sheetData>
    <row r="1" spans="1:7" ht="57.6" x14ac:dyDescent="0.3">
      <c r="A1" s="1" t="s">
        <v>0</v>
      </c>
      <c r="B1" s="1" t="s">
        <v>1</v>
      </c>
      <c r="C1" s="1" t="s">
        <v>47</v>
      </c>
      <c r="D1" s="1" t="s">
        <v>48</v>
      </c>
      <c r="E1" s="1" t="s">
        <v>49</v>
      </c>
      <c r="F1" s="1" t="s">
        <v>50</v>
      </c>
      <c r="G1" s="1" t="s">
        <v>51</v>
      </c>
    </row>
    <row r="2" spans="1:7" x14ac:dyDescent="0.3">
      <c r="A2" s="22">
        <v>104</v>
      </c>
      <c r="B2" s="23" t="s">
        <v>90</v>
      </c>
      <c r="C2" s="2">
        <v>1.195929138950238</v>
      </c>
      <c r="D2" s="3">
        <v>2441500.3942173296</v>
      </c>
      <c r="E2" s="4">
        <v>1.7402380548754471E-2</v>
      </c>
      <c r="F2" s="5">
        <v>35527.120785265797</v>
      </c>
      <c r="G2" s="19" t="s">
        <v>52</v>
      </c>
    </row>
    <row r="3" spans="1:7" x14ac:dyDescent="0.3">
      <c r="A3" s="22">
        <v>106</v>
      </c>
      <c r="B3" s="23" t="s">
        <v>91</v>
      </c>
      <c r="C3" s="2">
        <v>3.0461276341381538</v>
      </c>
      <c r="D3" s="3">
        <v>955936.72415967775</v>
      </c>
      <c r="E3" s="4">
        <v>7.6749768860487289E-2</v>
      </c>
      <c r="F3" s="5">
        <v>24085.636400217609</v>
      </c>
      <c r="G3" s="19" t="s">
        <v>52</v>
      </c>
    </row>
    <row r="4" spans="1:7" x14ac:dyDescent="0.3">
      <c r="A4" s="22">
        <v>108</v>
      </c>
      <c r="B4" s="23" t="s">
        <v>92</v>
      </c>
      <c r="C4" s="2">
        <v>1.3143302996755584</v>
      </c>
      <c r="D4" s="3">
        <v>1508801.2149603164</v>
      </c>
      <c r="E4" s="4">
        <v>1.2404251167292633E-2</v>
      </c>
      <c r="F4" s="5">
        <v>14239.608747134544</v>
      </c>
      <c r="G4" s="19" t="s">
        <v>52</v>
      </c>
    </row>
    <row r="5" spans="1:7" x14ac:dyDescent="0.3">
      <c r="A5" s="22">
        <v>109</v>
      </c>
      <c r="B5" s="23" t="s">
        <v>93</v>
      </c>
      <c r="C5" s="2">
        <v>0.28898857091669805</v>
      </c>
      <c r="D5" s="3">
        <v>358587.02079912246</v>
      </c>
      <c r="E5" s="4">
        <v>3.1220631027575434E-3</v>
      </c>
      <c r="F5" s="5">
        <v>3873.9639537073622</v>
      </c>
      <c r="G5" s="19" t="s">
        <v>52</v>
      </c>
    </row>
    <row r="6" spans="1:7" x14ac:dyDescent="0.3">
      <c r="A6" s="24">
        <v>114</v>
      </c>
      <c r="B6" s="25" t="s">
        <v>94</v>
      </c>
      <c r="C6" s="6">
        <v>0.91746179761362323</v>
      </c>
      <c r="D6" s="7">
        <v>591285.55829067016</v>
      </c>
      <c r="E6" s="8">
        <v>5.0135112179263606E-2</v>
      </c>
      <c r="F6" s="9">
        <v>32311.065018715362</v>
      </c>
      <c r="G6" s="20" t="s">
        <v>52</v>
      </c>
    </row>
    <row r="7" spans="1:7" x14ac:dyDescent="0.3">
      <c r="A7" s="22">
        <v>201</v>
      </c>
      <c r="B7" s="23" t="s">
        <v>95</v>
      </c>
      <c r="C7" s="2">
        <v>15.092161264727929</v>
      </c>
      <c r="D7" s="3">
        <v>469435.74699467834</v>
      </c>
      <c r="E7" s="4">
        <v>0.90412004199186247</v>
      </c>
      <c r="F7" s="5">
        <v>28122.298711268188</v>
      </c>
      <c r="G7" s="19" t="s">
        <v>52</v>
      </c>
    </row>
    <row r="8" spans="1:7" x14ac:dyDescent="0.3">
      <c r="A8" s="22">
        <v>202</v>
      </c>
      <c r="B8" s="23" t="s">
        <v>96</v>
      </c>
      <c r="C8" s="2">
        <v>6.0998773744796262</v>
      </c>
      <c r="D8" s="3">
        <v>561605.4912282587</v>
      </c>
      <c r="E8" s="4">
        <v>0.14891794169218264</v>
      </c>
      <c r="F8" s="5">
        <v>13710.625421199402</v>
      </c>
      <c r="G8" s="19" t="s">
        <v>52</v>
      </c>
    </row>
    <row r="9" spans="1:7" x14ac:dyDescent="0.3">
      <c r="A9" s="22">
        <v>203</v>
      </c>
      <c r="B9" s="23" t="s">
        <v>97</v>
      </c>
      <c r="C9" s="2">
        <v>1.9866549591267546</v>
      </c>
      <c r="D9" s="3">
        <v>101813.78181038324</v>
      </c>
      <c r="E9" s="4">
        <v>4.5143503889571356E-2</v>
      </c>
      <c r="F9" s="5">
        <v>2313.5526549558986</v>
      </c>
      <c r="G9" s="19" t="s">
        <v>52</v>
      </c>
    </row>
    <row r="10" spans="1:7" x14ac:dyDescent="0.3">
      <c r="A10" s="22">
        <v>204</v>
      </c>
      <c r="B10" s="23" t="s">
        <v>98</v>
      </c>
      <c r="C10" s="2">
        <v>2.0528610914882401</v>
      </c>
      <c r="D10" s="3">
        <v>339711.84451511683</v>
      </c>
      <c r="E10" s="4">
        <v>3.9871203348089669E-2</v>
      </c>
      <c r="F10" s="5">
        <v>6597.9720150463154</v>
      </c>
      <c r="G10" s="19" t="s">
        <v>52</v>
      </c>
    </row>
    <row r="11" spans="1:7" x14ac:dyDescent="0.3">
      <c r="A11" s="24">
        <v>205</v>
      </c>
      <c r="B11" s="25" t="s">
        <v>99</v>
      </c>
      <c r="C11" s="6">
        <v>9.4202516111612109</v>
      </c>
      <c r="D11" s="7">
        <v>146354.97807254861</v>
      </c>
      <c r="E11" s="8">
        <v>0.23050986610293966</v>
      </c>
      <c r="F11" s="9">
        <v>3581.248972058323</v>
      </c>
      <c r="G11" s="20" t="s">
        <v>52</v>
      </c>
    </row>
    <row r="12" spans="1:7" x14ac:dyDescent="0.3">
      <c r="A12" s="22">
        <v>301</v>
      </c>
      <c r="B12" s="23" t="s">
        <v>100</v>
      </c>
      <c r="C12" s="2">
        <v>10.081019320060298</v>
      </c>
      <c r="D12" s="3">
        <v>113484.94153132255</v>
      </c>
      <c r="E12" s="4">
        <v>0</v>
      </c>
      <c r="F12" s="5">
        <v>0</v>
      </c>
      <c r="G12" s="19" t="s">
        <v>52</v>
      </c>
    </row>
    <row r="13" spans="1:7" x14ac:dyDescent="0.3">
      <c r="A13" s="22">
        <v>302</v>
      </c>
      <c r="B13" s="23" t="s">
        <v>101</v>
      </c>
      <c r="C13" s="2">
        <v>1.4653396353270121</v>
      </c>
      <c r="D13" s="3">
        <v>361768.65856372914</v>
      </c>
      <c r="E13" s="4">
        <v>0</v>
      </c>
      <c r="F13" s="5">
        <v>0</v>
      </c>
      <c r="G13" s="19" t="s">
        <v>52</v>
      </c>
    </row>
    <row r="14" spans="1:7" x14ac:dyDescent="0.3">
      <c r="A14" s="22">
        <v>303</v>
      </c>
      <c r="B14" s="23" t="s">
        <v>102</v>
      </c>
      <c r="C14" s="2">
        <v>2.3629103525479058</v>
      </c>
      <c r="D14" s="3">
        <v>71819.900712464922</v>
      </c>
      <c r="E14" s="4">
        <v>0.20414201399354934</v>
      </c>
      <c r="F14" s="5">
        <v>6204.8309028948188</v>
      </c>
      <c r="G14" s="19" t="s">
        <v>52</v>
      </c>
    </row>
    <row r="15" spans="1:7" x14ac:dyDescent="0.3">
      <c r="A15" s="22">
        <v>304</v>
      </c>
      <c r="B15" s="23" t="s">
        <v>103</v>
      </c>
      <c r="C15" s="2">
        <v>1.3887984915130396</v>
      </c>
      <c r="D15" s="3">
        <v>424565.45004816417</v>
      </c>
      <c r="E15" s="4">
        <v>0</v>
      </c>
      <c r="F15" s="5">
        <v>0</v>
      </c>
      <c r="G15" s="19" t="s">
        <v>52</v>
      </c>
    </row>
    <row r="16" spans="1:7" x14ac:dyDescent="0.3">
      <c r="A16" s="22">
        <v>305</v>
      </c>
      <c r="B16" s="23" t="s">
        <v>104</v>
      </c>
      <c r="C16" s="2">
        <v>11.908691188323148</v>
      </c>
      <c r="D16" s="3">
        <v>150827.25929800401</v>
      </c>
      <c r="E16" s="4">
        <v>0</v>
      </c>
      <c r="F16" s="5">
        <v>0</v>
      </c>
      <c r="G16" s="19" t="s">
        <v>52</v>
      </c>
    </row>
    <row r="17" spans="1:7" x14ac:dyDescent="0.3">
      <c r="A17" s="22">
        <v>306</v>
      </c>
      <c r="B17" s="23" t="s">
        <v>105</v>
      </c>
      <c r="C17" s="2">
        <v>3.7561004553753858</v>
      </c>
      <c r="D17" s="3">
        <v>9513.7888423705481</v>
      </c>
      <c r="E17" s="4">
        <v>0.68913490398677069</v>
      </c>
      <c r="F17" s="5">
        <v>1745.5028262235867</v>
      </c>
      <c r="G17" s="19" t="s">
        <v>52</v>
      </c>
    </row>
    <row r="18" spans="1:7" x14ac:dyDescent="0.3">
      <c r="A18" s="22">
        <v>308</v>
      </c>
      <c r="B18" s="23" t="s">
        <v>106</v>
      </c>
      <c r="C18" s="2">
        <v>8.3176291207099629E-2</v>
      </c>
      <c r="D18" s="3">
        <v>47776.722758692049</v>
      </c>
      <c r="E18" s="4">
        <v>2.0113619469848545E-2</v>
      </c>
      <c r="F18" s="5">
        <v>11553.326159880044</v>
      </c>
      <c r="G18" s="19" t="s">
        <v>52</v>
      </c>
    </row>
    <row r="19" spans="1:7" x14ac:dyDescent="0.3">
      <c r="A19" s="24">
        <v>309</v>
      </c>
      <c r="B19" s="25" t="s">
        <v>107</v>
      </c>
      <c r="C19" s="6">
        <v>0.11286528917347322</v>
      </c>
      <c r="D19" s="7">
        <v>17470.160221059792</v>
      </c>
      <c r="E19" s="8">
        <v>1.1243649399054582E-2</v>
      </c>
      <c r="F19" s="9">
        <v>1740.3787994464542</v>
      </c>
      <c r="G19" s="20" t="s">
        <v>52</v>
      </c>
    </row>
    <row r="20" spans="1:7" x14ac:dyDescent="0.3">
      <c r="A20" s="22">
        <v>401</v>
      </c>
      <c r="B20" s="23" t="s">
        <v>108</v>
      </c>
      <c r="C20" s="2">
        <v>1.3739820346217115</v>
      </c>
      <c r="D20" s="3">
        <v>15080.629177052258</v>
      </c>
      <c r="E20" s="4">
        <v>0.81561148894076863</v>
      </c>
      <c r="F20" s="5">
        <v>8952.0343842382499</v>
      </c>
      <c r="G20" s="19" t="s">
        <v>52</v>
      </c>
    </row>
    <row r="21" spans="1:7" x14ac:dyDescent="0.3">
      <c r="A21" s="22">
        <v>402</v>
      </c>
      <c r="B21" s="23" t="s">
        <v>109</v>
      </c>
      <c r="C21" s="2">
        <v>1.7357732865125766</v>
      </c>
      <c r="D21" s="3">
        <v>11235.557746152715</v>
      </c>
      <c r="E21" s="4">
        <v>0</v>
      </c>
      <c r="F21" s="5">
        <v>0</v>
      </c>
      <c r="G21" s="19" t="s">
        <v>52</v>
      </c>
    </row>
    <row r="22" spans="1:7" x14ac:dyDescent="0.3">
      <c r="A22" s="22">
        <v>403</v>
      </c>
      <c r="B22" s="23" t="s">
        <v>110</v>
      </c>
      <c r="C22" s="2">
        <v>2.0580812054573987</v>
      </c>
      <c r="D22" s="3">
        <v>215289.09004228533</v>
      </c>
      <c r="E22" s="4">
        <v>0</v>
      </c>
      <c r="F22" s="5">
        <v>0</v>
      </c>
      <c r="G22" s="19" t="s">
        <v>52</v>
      </c>
    </row>
    <row r="23" spans="1:7" x14ac:dyDescent="0.3">
      <c r="A23" s="22">
        <v>404</v>
      </c>
      <c r="B23" s="23" t="s">
        <v>111</v>
      </c>
      <c r="C23" s="2">
        <v>1.7258036784367141</v>
      </c>
      <c r="D23" s="3">
        <v>165344.08122433798</v>
      </c>
      <c r="E23" s="4">
        <v>0.15327517007494207</v>
      </c>
      <c r="F23" s="5">
        <v>14684.834948029566</v>
      </c>
      <c r="G23" s="19" t="s">
        <v>52</v>
      </c>
    </row>
    <row r="24" spans="1:7" x14ac:dyDescent="0.3">
      <c r="A24" s="22">
        <v>405</v>
      </c>
      <c r="B24" s="23" t="s">
        <v>112</v>
      </c>
      <c r="C24" s="2">
        <v>1.9155757967690212</v>
      </c>
      <c r="D24" s="3">
        <v>115368.41187425615</v>
      </c>
      <c r="E24" s="4">
        <v>0.21810735173807408</v>
      </c>
      <c r="F24" s="5">
        <v>13135.840842509604</v>
      </c>
      <c r="G24" s="19" t="s">
        <v>52</v>
      </c>
    </row>
    <row r="25" spans="1:7" x14ac:dyDescent="0.3">
      <c r="A25" s="22">
        <v>406</v>
      </c>
      <c r="B25" s="23" t="s">
        <v>113</v>
      </c>
      <c r="C25" s="2">
        <v>1.4221191591152471</v>
      </c>
      <c r="D25" s="3">
        <v>11606.673964375152</v>
      </c>
      <c r="E25" s="4">
        <v>0</v>
      </c>
      <c r="F25" s="5">
        <v>0</v>
      </c>
      <c r="G25" s="19" t="s">
        <v>52</v>
      </c>
    </row>
    <row r="26" spans="1:7" x14ac:dyDescent="0.3">
      <c r="A26" s="22">
        <v>407</v>
      </c>
      <c r="B26" s="23" t="s">
        <v>114</v>
      </c>
      <c r="C26" s="2">
        <v>0.20900596382560666</v>
      </c>
      <c r="D26" s="3">
        <v>176476.82684566089</v>
      </c>
      <c r="E26" s="4">
        <v>2.8909479431710062E-2</v>
      </c>
      <c r="F26" s="5">
        <v>24410.084298479866</v>
      </c>
      <c r="G26" s="19" t="s">
        <v>52</v>
      </c>
    </row>
    <row r="27" spans="1:7" x14ac:dyDescent="0.3">
      <c r="A27" s="24">
        <v>408</v>
      </c>
      <c r="B27" s="25" t="s">
        <v>115</v>
      </c>
      <c r="C27" s="6">
        <v>2.6560404771213904</v>
      </c>
      <c r="D27" s="7">
        <v>762419.26708427281</v>
      </c>
      <c r="E27" s="8">
        <v>5.8073918777181183E-2</v>
      </c>
      <c r="F27" s="9">
        <v>16670.180658841848</v>
      </c>
      <c r="G27" s="20" t="s">
        <v>52</v>
      </c>
    </row>
    <row r="28" spans="1:7" x14ac:dyDescent="0.3">
      <c r="A28" s="26">
        <v>501</v>
      </c>
      <c r="B28" s="27" t="s">
        <v>116</v>
      </c>
      <c r="C28" s="10">
        <v>13.867158869498073</v>
      </c>
      <c r="D28" s="11">
        <v>35123.986404358584</v>
      </c>
      <c r="E28" s="12">
        <v>0.67652436869956623</v>
      </c>
      <c r="F28" s="13">
        <v>1713.5617289773588</v>
      </c>
      <c r="G28" s="19" t="s">
        <v>52</v>
      </c>
    </row>
    <row r="29" spans="1:7" x14ac:dyDescent="0.3">
      <c r="A29" s="22">
        <v>502</v>
      </c>
      <c r="B29" s="23" t="s">
        <v>117</v>
      </c>
      <c r="C29" s="2">
        <v>7.6131238058966639</v>
      </c>
      <c r="D29" s="3">
        <v>17140.626013158679</v>
      </c>
      <c r="E29" s="4">
        <v>0.56301337584695343</v>
      </c>
      <c r="F29" s="5">
        <v>1267.6007854126788</v>
      </c>
      <c r="G29" s="19" t="s">
        <v>52</v>
      </c>
    </row>
    <row r="30" spans="1:7" x14ac:dyDescent="0.3">
      <c r="A30" s="22">
        <v>503</v>
      </c>
      <c r="B30" s="23" t="s">
        <v>118</v>
      </c>
      <c r="C30" s="2">
        <v>8.5397156696642202</v>
      </c>
      <c r="D30" s="3">
        <v>26525.966921464344</v>
      </c>
      <c r="E30" s="4">
        <v>0.56803856564239208</v>
      </c>
      <c r="F30" s="5">
        <v>1764.4348811133902</v>
      </c>
      <c r="G30" s="19" t="s">
        <v>52</v>
      </c>
    </row>
    <row r="31" spans="1:7" x14ac:dyDescent="0.3">
      <c r="A31" s="22">
        <v>504</v>
      </c>
      <c r="B31" s="23" t="s">
        <v>119</v>
      </c>
      <c r="C31" s="2">
        <v>4.6942868659182952</v>
      </c>
      <c r="D31" s="3">
        <v>9797.0398933501183</v>
      </c>
      <c r="E31" s="4">
        <v>0.2559779072099439</v>
      </c>
      <c r="F31" s="5">
        <v>534.22933885006933</v>
      </c>
      <c r="G31" s="19" t="s">
        <v>52</v>
      </c>
    </row>
    <row r="32" spans="1:7" x14ac:dyDescent="0.3">
      <c r="A32" s="22">
        <v>505</v>
      </c>
      <c r="B32" s="23" t="s">
        <v>120</v>
      </c>
      <c r="C32" s="2">
        <v>10.568188940307236</v>
      </c>
      <c r="D32" s="3">
        <v>23793.830086133887</v>
      </c>
      <c r="E32" s="4">
        <v>0.34412485905098417</v>
      </c>
      <c r="F32" s="5">
        <v>774.78255460067976</v>
      </c>
      <c r="G32" s="19" t="s">
        <v>52</v>
      </c>
    </row>
    <row r="33" spans="1:7" x14ac:dyDescent="0.3">
      <c r="A33" s="24">
        <v>506</v>
      </c>
      <c r="B33" s="25" t="s">
        <v>121</v>
      </c>
      <c r="C33" s="6">
        <v>49.5888167371482</v>
      </c>
      <c r="D33" s="7">
        <v>628103.06750699587</v>
      </c>
      <c r="E33" s="8">
        <v>2.012840143953174</v>
      </c>
      <c r="F33" s="9">
        <v>25495.084416303795</v>
      </c>
      <c r="G33" s="19" t="s">
        <v>52</v>
      </c>
    </row>
    <row r="34" spans="1:7" x14ac:dyDescent="0.3">
      <c r="A34" s="24">
        <v>702</v>
      </c>
      <c r="B34" s="25" t="s">
        <v>122</v>
      </c>
      <c r="C34" s="6">
        <v>5.6823438575014098</v>
      </c>
      <c r="D34" s="7">
        <v>77431.060157937653</v>
      </c>
      <c r="E34" s="8">
        <v>0</v>
      </c>
      <c r="F34" s="9">
        <v>0</v>
      </c>
      <c r="G34" s="21" t="s">
        <v>52</v>
      </c>
    </row>
    <row r="35" spans="1:7" x14ac:dyDescent="0.3">
      <c r="A35" s="28">
        <v>901</v>
      </c>
      <c r="B35" s="29" t="s">
        <v>123</v>
      </c>
      <c r="C35" s="14">
        <v>18.796386950496029</v>
      </c>
      <c r="D35" s="15">
        <v>133379.62273523136</v>
      </c>
      <c r="E35" s="16">
        <v>2.4596832372836479</v>
      </c>
      <c r="F35" s="17">
        <v>17453.972569361678</v>
      </c>
      <c r="G35" s="21" t="s">
        <v>52</v>
      </c>
    </row>
    <row r="36" spans="1:7" x14ac:dyDescent="0.3">
      <c r="F36" s="1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D8170-5B7C-4A74-86E0-C0735D3FE56C}">
  <dimension ref="A1:AF35"/>
  <sheetViews>
    <sheetView workbookViewId="0">
      <selection activeCell="B2" sqref="B2:B35"/>
    </sheetView>
  </sheetViews>
  <sheetFormatPr defaultRowHeight="14.4" x14ac:dyDescent="0.3"/>
  <cols>
    <col min="2" max="2" width="30.77734375" customWidth="1"/>
    <col min="3" max="4" width="20.77734375" customWidth="1"/>
    <col min="6" max="8" width="20.77734375" customWidth="1"/>
    <col min="10" max="12" width="20.77734375" customWidth="1"/>
    <col min="14" max="14" width="20.77734375" customWidth="1"/>
    <col min="16" max="22" width="20.77734375" customWidth="1"/>
    <col min="23" max="23" width="20.77734375" style="63" customWidth="1"/>
    <col min="29" max="32" width="12.6640625" customWidth="1"/>
  </cols>
  <sheetData>
    <row r="1" spans="1:32" ht="57.6" x14ac:dyDescent="0.3">
      <c r="A1" s="1" t="s">
        <v>0</v>
      </c>
      <c r="B1" s="1" t="s">
        <v>1</v>
      </c>
      <c r="C1" s="1" t="s">
        <v>2</v>
      </c>
      <c r="D1" s="1" t="s">
        <v>3</v>
      </c>
      <c r="E1" s="57" t="s">
        <v>66</v>
      </c>
      <c r="F1" s="1" t="s">
        <v>67</v>
      </c>
      <c r="G1" s="1" t="s">
        <v>68</v>
      </c>
      <c r="H1" s="1" t="s">
        <v>69</v>
      </c>
      <c r="I1" s="57" t="s">
        <v>70</v>
      </c>
      <c r="J1" s="1" t="s">
        <v>71</v>
      </c>
      <c r="K1" s="1" t="s">
        <v>72</v>
      </c>
      <c r="L1" s="1" t="s">
        <v>73</v>
      </c>
      <c r="M1" s="57" t="s">
        <v>74</v>
      </c>
      <c r="N1" s="1" t="s">
        <v>75</v>
      </c>
      <c r="O1" s="57" t="s">
        <v>76</v>
      </c>
      <c r="P1" s="1" t="s">
        <v>77</v>
      </c>
      <c r="Q1" s="1" t="s">
        <v>78</v>
      </c>
      <c r="R1" s="1" t="s">
        <v>79</v>
      </c>
      <c r="S1" s="1" t="s">
        <v>80</v>
      </c>
      <c r="T1" s="1" t="s">
        <v>81</v>
      </c>
      <c r="U1" s="1" t="s">
        <v>82</v>
      </c>
      <c r="V1" s="1" t="s">
        <v>83</v>
      </c>
      <c r="W1" s="58" t="s">
        <v>84</v>
      </c>
      <c r="X1" s="1" t="s">
        <v>4</v>
      </c>
      <c r="Y1" s="1" t="s">
        <v>5</v>
      </c>
      <c r="Z1" s="1" t="s">
        <v>6</v>
      </c>
      <c r="AA1" s="1" t="s">
        <v>7</v>
      </c>
      <c r="AB1" s="1" t="s">
        <v>8</v>
      </c>
      <c r="AC1" s="1" t="s">
        <v>9</v>
      </c>
      <c r="AD1" s="1" t="s">
        <v>10</v>
      </c>
      <c r="AE1" s="1" t="s">
        <v>11</v>
      </c>
      <c r="AF1" s="1" t="s">
        <v>12</v>
      </c>
    </row>
    <row r="2" spans="1:32" x14ac:dyDescent="0.3">
      <c r="A2" s="22">
        <v>104</v>
      </c>
      <c r="B2" s="23" t="s">
        <v>90</v>
      </c>
      <c r="C2" s="30">
        <v>72.54000000000012</v>
      </c>
      <c r="D2" s="31">
        <v>3610617.62358585</v>
      </c>
      <c r="F2" s="64">
        <v>261.91420241491801</v>
      </c>
      <c r="G2" s="65">
        <v>85.440017651921664</v>
      </c>
      <c r="H2" s="66">
        <v>176.47418476299634</v>
      </c>
      <c r="I2" s="67"/>
      <c r="J2" s="68">
        <v>20.428223795915859</v>
      </c>
      <c r="K2" s="69">
        <v>1.2419801614168797</v>
      </c>
      <c r="L2" s="66">
        <v>19.186243634498979</v>
      </c>
      <c r="M2" s="67"/>
      <c r="N2" s="70">
        <v>195.66042839749534</v>
      </c>
      <c r="O2" s="67"/>
      <c r="P2" s="71">
        <v>0</v>
      </c>
      <c r="Q2" s="71">
        <v>70.703743612712174</v>
      </c>
      <c r="R2" s="71">
        <v>52.857140877587852</v>
      </c>
      <c r="S2" s="71">
        <v>51.671320111279428</v>
      </c>
      <c r="T2" s="71">
        <v>0</v>
      </c>
      <c r="U2" s="71">
        <v>0</v>
      </c>
      <c r="V2" s="71">
        <v>0</v>
      </c>
      <c r="W2" s="59"/>
      <c r="X2" s="38">
        <v>1</v>
      </c>
      <c r="Y2" s="38">
        <v>0</v>
      </c>
      <c r="Z2" s="38">
        <v>0</v>
      </c>
      <c r="AA2" s="38">
        <v>0</v>
      </c>
      <c r="AB2" s="38">
        <v>0</v>
      </c>
      <c r="AC2" s="39">
        <v>1</v>
      </c>
      <c r="AD2" s="40">
        <v>5</v>
      </c>
      <c r="AE2" s="41">
        <v>2</v>
      </c>
      <c r="AF2" s="41">
        <v>3.5</v>
      </c>
    </row>
    <row r="3" spans="1:32" x14ac:dyDescent="0.3">
      <c r="A3" s="22">
        <v>106</v>
      </c>
      <c r="B3" s="23" t="s">
        <v>91</v>
      </c>
      <c r="C3" s="30">
        <v>11.150831412032691</v>
      </c>
      <c r="D3" s="31">
        <v>10067890.456382399</v>
      </c>
      <c r="F3" s="64">
        <v>112.265349153933</v>
      </c>
      <c r="G3" s="65">
        <v>-6.8061188452923744</v>
      </c>
      <c r="H3" s="66">
        <v>119.07146799922538</v>
      </c>
      <c r="I3" s="67"/>
      <c r="J3" s="68">
        <v>13.78342446666141</v>
      </c>
      <c r="K3" s="69">
        <v>0.64245521887387191</v>
      </c>
      <c r="L3" s="66">
        <v>13.140969247787538</v>
      </c>
      <c r="M3" s="67"/>
      <c r="N3" s="70">
        <v>132.21243724701293</v>
      </c>
      <c r="O3" s="67"/>
      <c r="P3" s="71">
        <v>0</v>
      </c>
      <c r="Q3" s="71">
        <v>47.783018002235295</v>
      </c>
      <c r="R3" s="71">
        <v>35.723641134285032</v>
      </c>
      <c r="S3" s="71">
        <v>34.922353643831173</v>
      </c>
      <c r="T3" s="71">
        <v>0</v>
      </c>
      <c r="U3" s="71">
        <v>0</v>
      </c>
      <c r="V3" s="71">
        <v>0</v>
      </c>
      <c r="W3" s="59"/>
      <c r="X3" s="38">
        <v>1</v>
      </c>
      <c r="Y3" s="38">
        <v>0</v>
      </c>
      <c r="Z3" s="38">
        <v>0</v>
      </c>
      <c r="AA3" s="38">
        <v>0</v>
      </c>
      <c r="AB3" s="38">
        <v>0</v>
      </c>
      <c r="AC3" s="39">
        <v>1</v>
      </c>
      <c r="AD3" s="40">
        <v>5</v>
      </c>
      <c r="AE3" s="41">
        <v>2</v>
      </c>
      <c r="AF3" s="41">
        <v>3.5</v>
      </c>
    </row>
    <row r="4" spans="1:32" x14ac:dyDescent="0.3">
      <c r="A4" s="22">
        <v>108</v>
      </c>
      <c r="B4" s="23" t="s">
        <v>92</v>
      </c>
      <c r="C4" s="30">
        <v>40.789999999999957</v>
      </c>
      <c r="D4" s="31">
        <v>4117356.4248612202</v>
      </c>
      <c r="F4" s="64">
        <v>167.94696857008901</v>
      </c>
      <c r="G4" s="65">
        <v>36.387526288971969</v>
      </c>
      <c r="H4" s="66">
        <v>131.55944228111704</v>
      </c>
      <c r="I4" s="67"/>
      <c r="J4" s="68">
        <v>7.8935665368670218</v>
      </c>
      <c r="K4" s="69">
        <v>0.31468943451012343</v>
      </c>
      <c r="L4" s="66">
        <v>7.5788771023568984</v>
      </c>
      <c r="M4" s="67"/>
      <c r="N4" s="70">
        <v>139.13831938347397</v>
      </c>
      <c r="O4" s="67"/>
      <c r="P4" s="71">
        <v>0</v>
      </c>
      <c r="Q4" s="71">
        <v>55.806905295436721</v>
      </c>
      <c r="R4" s="71">
        <v>44.675839744758811</v>
      </c>
      <c r="S4" s="71">
        <v>30.762007806411408</v>
      </c>
      <c r="T4" s="71">
        <v>0</v>
      </c>
      <c r="U4" s="71">
        <v>0</v>
      </c>
      <c r="V4" s="71">
        <v>0</v>
      </c>
      <c r="W4" s="59"/>
      <c r="X4" s="38">
        <v>1</v>
      </c>
      <c r="Y4" s="38">
        <v>0</v>
      </c>
      <c r="Z4" s="38">
        <v>0</v>
      </c>
      <c r="AA4" s="38">
        <v>0</v>
      </c>
      <c r="AB4" s="38">
        <v>1</v>
      </c>
      <c r="AC4" s="39">
        <v>2</v>
      </c>
      <c r="AD4" s="40">
        <v>5</v>
      </c>
      <c r="AE4" s="41">
        <v>2</v>
      </c>
      <c r="AF4" s="41">
        <v>5</v>
      </c>
    </row>
    <row r="5" spans="1:32" x14ac:dyDescent="0.3">
      <c r="A5" s="22">
        <v>109</v>
      </c>
      <c r="B5" s="23" t="s">
        <v>93</v>
      </c>
      <c r="C5" s="30">
        <v>44.09</v>
      </c>
      <c r="D5" s="31">
        <v>960428.34434712399</v>
      </c>
      <c r="F5" s="64">
        <v>42.345285702264704</v>
      </c>
      <c r="G5" s="65">
        <v>10.086794995716076</v>
      </c>
      <c r="H5" s="66">
        <v>32.258490706548628</v>
      </c>
      <c r="I5" s="67"/>
      <c r="J5" s="68">
        <v>1.9355094423929176</v>
      </c>
      <c r="K5" s="69">
        <v>-3.078286383869866E-3</v>
      </c>
      <c r="L5" s="66">
        <v>1.9385877287767874</v>
      </c>
      <c r="M5" s="67"/>
      <c r="N5" s="70">
        <v>34.197078435325416</v>
      </c>
      <c r="O5" s="67"/>
      <c r="P5" s="71">
        <v>0</v>
      </c>
      <c r="Q5" s="71">
        <v>13.717603128705701</v>
      </c>
      <c r="R5" s="71">
        <v>10.981836853879669</v>
      </c>
      <c r="S5" s="71">
        <v>7.5621290103471264</v>
      </c>
      <c r="T5" s="71">
        <v>0</v>
      </c>
      <c r="U5" s="71">
        <v>0</v>
      </c>
      <c r="V5" s="71">
        <v>0</v>
      </c>
      <c r="W5" s="59"/>
      <c r="X5" s="38">
        <v>1</v>
      </c>
      <c r="Y5" s="38">
        <v>0</v>
      </c>
      <c r="Z5" s="38">
        <v>0</v>
      </c>
      <c r="AA5" s="38">
        <v>0</v>
      </c>
      <c r="AB5" s="38">
        <v>1</v>
      </c>
      <c r="AC5" s="39">
        <v>2</v>
      </c>
      <c r="AD5" s="40">
        <v>5</v>
      </c>
      <c r="AE5" s="41">
        <v>2</v>
      </c>
      <c r="AF5" s="41">
        <v>5</v>
      </c>
    </row>
    <row r="6" spans="1:32" x14ac:dyDescent="0.3">
      <c r="A6" s="24">
        <v>114</v>
      </c>
      <c r="B6" s="25" t="s">
        <v>94</v>
      </c>
      <c r="C6" s="32">
        <v>22.899999999999988</v>
      </c>
      <c r="D6" s="33">
        <v>3927805.81249619</v>
      </c>
      <c r="F6" s="72">
        <v>89.946753106162717</v>
      </c>
      <c r="G6" s="73">
        <v>0.50145028276403991</v>
      </c>
      <c r="H6" s="74">
        <v>89.445302823398677</v>
      </c>
      <c r="I6" s="67"/>
      <c r="J6" s="75">
        <v>20.328477890014614</v>
      </c>
      <c r="K6" s="76">
        <v>1.7336667375836363</v>
      </c>
      <c r="L6" s="74">
        <v>18.594811152430978</v>
      </c>
      <c r="M6" s="67"/>
      <c r="N6" s="77">
        <v>108.04011397582967</v>
      </c>
      <c r="O6" s="67"/>
      <c r="P6" s="78">
        <v>0</v>
      </c>
      <c r="Q6" s="78">
        <v>30.87418347212488</v>
      </c>
      <c r="R6" s="78">
        <v>18.596897753766015</v>
      </c>
      <c r="S6" s="78">
        <v>38.240554859924153</v>
      </c>
      <c r="T6" s="78">
        <v>0</v>
      </c>
      <c r="U6" s="78">
        <v>0</v>
      </c>
      <c r="V6" s="78">
        <v>0</v>
      </c>
      <c r="W6" s="60"/>
      <c r="X6" s="42">
        <v>1</v>
      </c>
      <c r="Y6" s="42">
        <v>0</v>
      </c>
      <c r="Z6" s="42">
        <v>0</v>
      </c>
      <c r="AA6" s="42">
        <v>0</v>
      </c>
      <c r="AB6" s="42">
        <v>1</v>
      </c>
      <c r="AC6" s="43">
        <v>2</v>
      </c>
      <c r="AD6" s="44">
        <v>5</v>
      </c>
      <c r="AE6" s="45">
        <v>2</v>
      </c>
      <c r="AF6" s="45">
        <v>5</v>
      </c>
    </row>
    <row r="7" spans="1:32" x14ac:dyDescent="0.3">
      <c r="A7" s="22">
        <v>201</v>
      </c>
      <c r="B7" s="23" t="s">
        <v>95</v>
      </c>
      <c r="C7" s="30">
        <v>1.1052255612579454</v>
      </c>
      <c r="D7" s="31">
        <v>86947123.3625402</v>
      </c>
      <c r="F7" s="64">
        <v>96.096183218127308</v>
      </c>
      <c r="G7" s="65">
        <v>31.919172876446837</v>
      </c>
      <c r="H7" s="66">
        <v>64.177010341680472</v>
      </c>
      <c r="I7" s="67"/>
      <c r="J7" s="68">
        <v>15.544608439866925</v>
      </c>
      <c r="K7" s="69">
        <v>1.0088568299694067</v>
      </c>
      <c r="L7" s="66">
        <v>14.535751609897519</v>
      </c>
      <c r="M7" s="67"/>
      <c r="N7" s="70">
        <v>78.712762030290747</v>
      </c>
      <c r="O7" s="67"/>
      <c r="P7" s="71">
        <v>1.286919550555627</v>
      </c>
      <c r="Q7" s="71">
        <v>38.8487582561729</v>
      </c>
      <c r="R7" s="71">
        <v>2.7603231187835839</v>
      </c>
      <c r="S7" s="71">
        <v>16.127302786103783</v>
      </c>
      <c r="T7" s="71">
        <v>2.3371060863539621</v>
      </c>
      <c r="U7" s="71">
        <v>1.8077437924539694</v>
      </c>
      <c r="V7" s="71">
        <v>0</v>
      </c>
      <c r="W7" s="59"/>
      <c r="X7" s="46">
        <v>1</v>
      </c>
      <c r="Y7" s="46">
        <v>0</v>
      </c>
      <c r="Z7" s="46">
        <v>0</v>
      </c>
      <c r="AA7" s="46">
        <v>0</v>
      </c>
      <c r="AB7" s="46">
        <v>1</v>
      </c>
      <c r="AC7" s="39">
        <v>2</v>
      </c>
      <c r="AD7" s="40">
        <v>5</v>
      </c>
      <c r="AE7" s="41">
        <v>2</v>
      </c>
      <c r="AF7" s="41">
        <v>5</v>
      </c>
    </row>
    <row r="8" spans="1:32" x14ac:dyDescent="0.3">
      <c r="A8" s="22">
        <v>202</v>
      </c>
      <c r="B8" s="23" t="s">
        <v>96</v>
      </c>
      <c r="C8" s="30">
        <v>3.2714210302898938</v>
      </c>
      <c r="D8" s="31">
        <v>37866947.2923351</v>
      </c>
      <c r="F8" s="64">
        <v>123.87872772502401</v>
      </c>
      <c r="G8" s="65">
        <v>21.362704648332567</v>
      </c>
      <c r="H8" s="66">
        <v>102.51602307669144</v>
      </c>
      <c r="I8" s="67"/>
      <c r="J8" s="68">
        <v>8.4242573743238331</v>
      </c>
      <c r="K8" s="69">
        <v>0.6750790395999795</v>
      </c>
      <c r="L8" s="66">
        <v>7.7491783347238536</v>
      </c>
      <c r="M8" s="67"/>
      <c r="N8" s="70">
        <v>110.2652015216805</v>
      </c>
      <c r="O8" s="67"/>
      <c r="P8" s="71">
        <v>1.5772910251283951</v>
      </c>
      <c r="Q8" s="71">
        <v>66.196382461270915</v>
      </c>
      <c r="R8" s="71">
        <v>0</v>
      </c>
      <c r="S8" s="71">
        <v>23.765267244986656</v>
      </c>
      <c r="T8" s="71">
        <v>3.7840303754834732</v>
      </c>
      <c r="U8" s="71">
        <v>2.6716902402429104</v>
      </c>
      <c r="V8" s="71">
        <v>3.8462828002443161</v>
      </c>
      <c r="W8" s="59"/>
      <c r="X8" s="46">
        <v>1</v>
      </c>
      <c r="Y8" s="46">
        <v>0</v>
      </c>
      <c r="Z8" s="46">
        <v>0</v>
      </c>
      <c r="AA8" s="46">
        <v>0</v>
      </c>
      <c r="AB8" s="46">
        <v>1</v>
      </c>
      <c r="AC8" s="39">
        <v>2</v>
      </c>
      <c r="AD8" s="40">
        <v>5</v>
      </c>
      <c r="AE8" s="41">
        <v>2</v>
      </c>
      <c r="AF8" s="41">
        <v>5</v>
      </c>
    </row>
    <row r="9" spans="1:32" x14ac:dyDescent="0.3">
      <c r="A9" s="22">
        <v>203</v>
      </c>
      <c r="B9" s="23" t="s">
        <v>97</v>
      </c>
      <c r="C9" s="30">
        <v>1.8210015850101857</v>
      </c>
      <c r="D9" s="31">
        <v>14762928.0671439</v>
      </c>
      <c r="F9" s="64">
        <v>26.883315409660401</v>
      </c>
      <c r="G9" s="65">
        <v>9.2507547162701549</v>
      </c>
      <c r="H9" s="66">
        <v>17.632560693390246</v>
      </c>
      <c r="I9" s="67"/>
      <c r="J9" s="68">
        <v>1.4489562215887251</v>
      </c>
      <c r="K9" s="69">
        <v>0.16487745483462679</v>
      </c>
      <c r="L9" s="66">
        <v>1.2840787667540983</v>
      </c>
      <c r="M9" s="67"/>
      <c r="N9" s="70">
        <v>18.916639479060986</v>
      </c>
      <c r="O9" s="67"/>
      <c r="P9" s="71">
        <v>0.2699725471710232</v>
      </c>
      <c r="Q9" s="71">
        <v>11.355755181156775</v>
      </c>
      <c r="R9" s="71">
        <v>0</v>
      </c>
      <c r="S9" s="71">
        <v>4.0764494875728499</v>
      </c>
      <c r="T9" s="71">
        <v>0.64855157426976295</v>
      </c>
      <c r="U9" s="71">
        <v>0.45772312589207215</v>
      </c>
      <c r="V9" s="71">
        <v>0.65923134140977657</v>
      </c>
      <c r="W9" s="59"/>
      <c r="X9" s="46">
        <v>1</v>
      </c>
      <c r="Y9" s="46">
        <v>0</v>
      </c>
      <c r="Z9" s="46">
        <v>0</v>
      </c>
      <c r="AA9" s="46">
        <v>0</v>
      </c>
      <c r="AB9" s="46">
        <v>1</v>
      </c>
      <c r="AC9" s="39">
        <v>2</v>
      </c>
      <c r="AD9" s="40">
        <v>5</v>
      </c>
      <c r="AE9" s="41">
        <v>2</v>
      </c>
      <c r="AF9" s="41">
        <v>5</v>
      </c>
    </row>
    <row r="10" spans="1:32" x14ac:dyDescent="0.3">
      <c r="A10" s="22">
        <v>204</v>
      </c>
      <c r="B10" s="23" t="s">
        <v>98</v>
      </c>
      <c r="C10" s="30">
        <v>5.8800000000000008</v>
      </c>
      <c r="D10" s="31">
        <v>8982645.7450866308</v>
      </c>
      <c r="F10" s="64">
        <v>52.817956981109397</v>
      </c>
      <c r="G10" s="65">
        <v>4.0812530407037642</v>
      </c>
      <c r="H10" s="66">
        <v>48.736703940405633</v>
      </c>
      <c r="I10" s="67"/>
      <c r="J10" s="68">
        <v>4.0049401571406555</v>
      </c>
      <c r="K10" s="69">
        <v>0.2700522894538544</v>
      </c>
      <c r="L10" s="66">
        <v>3.7348878676868011</v>
      </c>
      <c r="M10" s="67"/>
      <c r="N10" s="70">
        <v>52.471591860564025</v>
      </c>
      <c r="O10" s="67"/>
      <c r="P10" s="71">
        <v>0.75122897614252704</v>
      </c>
      <c r="Q10" s="71">
        <v>31.501334589209044</v>
      </c>
      <c r="R10" s="71">
        <v>0</v>
      </c>
      <c r="S10" s="71">
        <v>11.309758923520249</v>
      </c>
      <c r="T10" s="71">
        <v>1.8013438350149416</v>
      </c>
      <c r="U10" s="71">
        <v>1.2720176579345746</v>
      </c>
      <c r="V10" s="71">
        <v>1.8309677216020366</v>
      </c>
      <c r="W10" s="59"/>
      <c r="X10" s="46">
        <v>1</v>
      </c>
      <c r="Y10" s="46">
        <v>0</v>
      </c>
      <c r="Z10" s="46">
        <v>0</v>
      </c>
      <c r="AA10" s="46">
        <v>0</v>
      </c>
      <c r="AB10" s="46">
        <v>1</v>
      </c>
      <c r="AC10" s="39">
        <v>2</v>
      </c>
      <c r="AD10" s="40">
        <v>5</v>
      </c>
      <c r="AE10" s="41">
        <v>2</v>
      </c>
      <c r="AF10" s="41">
        <v>5</v>
      </c>
    </row>
    <row r="11" spans="1:32" x14ac:dyDescent="0.3">
      <c r="A11" s="24">
        <v>205</v>
      </c>
      <c r="B11" s="25" t="s">
        <v>99</v>
      </c>
      <c r="C11" s="32">
        <v>0.5520408251416099</v>
      </c>
      <c r="D11" s="33">
        <v>50010594.329221398</v>
      </c>
      <c r="F11" s="72">
        <v>27.607889759325701</v>
      </c>
      <c r="G11" s="73">
        <v>4.0401933854300154</v>
      </c>
      <c r="H11" s="74">
        <v>23.567696373895686</v>
      </c>
      <c r="I11" s="67"/>
      <c r="J11" s="75">
        <v>1.9366761801234655</v>
      </c>
      <c r="K11" s="76">
        <v>5.7014804635793226E-2</v>
      </c>
      <c r="L11" s="74">
        <v>1.8796613754876723</v>
      </c>
      <c r="M11" s="67"/>
      <c r="N11" s="77">
        <v>25.447357774830706</v>
      </c>
      <c r="O11" s="67"/>
      <c r="P11" s="78">
        <v>0.365262465646575</v>
      </c>
      <c r="Q11" s="78">
        <v>15.27826417577084</v>
      </c>
      <c r="R11" s="78">
        <v>0</v>
      </c>
      <c r="S11" s="78">
        <v>5.4858749650954763</v>
      </c>
      <c r="T11" s="78">
        <v>0.87454086889006588</v>
      </c>
      <c r="U11" s="78">
        <v>0.61783143564965604</v>
      </c>
      <c r="V11" s="78">
        <v>0.88890768365463524</v>
      </c>
      <c r="W11" s="60"/>
      <c r="X11" s="47">
        <v>1</v>
      </c>
      <c r="Y11" s="47">
        <v>0</v>
      </c>
      <c r="Z11" s="47">
        <v>0</v>
      </c>
      <c r="AA11" s="47">
        <v>0</v>
      </c>
      <c r="AB11" s="47">
        <v>1</v>
      </c>
      <c r="AC11" s="43">
        <v>2</v>
      </c>
      <c r="AD11" s="44">
        <v>5</v>
      </c>
      <c r="AE11" s="45">
        <v>2</v>
      </c>
      <c r="AF11" s="45">
        <v>5</v>
      </c>
    </row>
    <row r="12" spans="1:32" x14ac:dyDescent="0.3">
      <c r="A12" s="22">
        <v>301</v>
      </c>
      <c r="B12" s="23" t="s">
        <v>100</v>
      </c>
      <c r="C12" s="30">
        <v>0.39999999999999941</v>
      </c>
      <c r="D12" s="31">
        <v>73632841.708351105</v>
      </c>
      <c r="F12" s="64">
        <v>29.4531366833404</v>
      </c>
      <c r="G12" s="65">
        <v>11.363516451319523</v>
      </c>
      <c r="H12" s="66">
        <v>18.089620232020877</v>
      </c>
      <c r="I12" s="67"/>
      <c r="J12" s="68">
        <v>0</v>
      </c>
      <c r="K12" s="69">
        <v>0</v>
      </c>
      <c r="L12" s="66">
        <v>0</v>
      </c>
      <c r="M12" s="67"/>
      <c r="N12" s="70">
        <v>18.089620232020877</v>
      </c>
      <c r="O12" s="67"/>
      <c r="P12" s="71">
        <v>1.8155043876136814</v>
      </c>
      <c r="Q12" s="71">
        <v>0.17991484042262162</v>
      </c>
      <c r="R12" s="71">
        <v>0</v>
      </c>
      <c r="S12" s="71">
        <v>16.094201003984573</v>
      </c>
      <c r="T12" s="71">
        <v>0</v>
      </c>
      <c r="U12" s="71">
        <v>0</v>
      </c>
      <c r="V12" s="71">
        <v>0</v>
      </c>
      <c r="W12" s="59"/>
      <c r="X12" s="38">
        <v>1</v>
      </c>
      <c r="Y12" s="38">
        <v>0</v>
      </c>
      <c r="Z12" s="38">
        <v>1</v>
      </c>
      <c r="AA12" s="38">
        <v>0</v>
      </c>
      <c r="AB12" s="38">
        <v>1</v>
      </c>
      <c r="AC12" s="39">
        <v>3</v>
      </c>
      <c r="AD12" s="40">
        <v>5</v>
      </c>
      <c r="AE12" s="41">
        <v>3.5</v>
      </c>
      <c r="AF12" s="41">
        <v>5</v>
      </c>
    </row>
    <row r="13" spans="1:32" x14ac:dyDescent="0.3">
      <c r="A13" s="22">
        <v>302</v>
      </c>
      <c r="B13" s="23" t="s">
        <v>101</v>
      </c>
      <c r="C13" s="30">
        <v>8.7724084157935405</v>
      </c>
      <c r="D13" s="31">
        <v>4326324.7494105399</v>
      </c>
      <c r="F13" s="64">
        <v>37.952287641184903</v>
      </c>
      <c r="G13" s="65">
        <v>-0.18910575073234526</v>
      </c>
      <c r="H13" s="66">
        <v>38.141393391917248</v>
      </c>
      <c r="I13" s="67"/>
      <c r="J13" s="68">
        <v>0</v>
      </c>
      <c r="K13" s="69">
        <v>0</v>
      </c>
      <c r="L13" s="66">
        <v>0</v>
      </c>
      <c r="M13" s="67"/>
      <c r="N13" s="70">
        <v>38.141393391917248</v>
      </c>
      <c r="O13" s="67"/>
      <c r="P13" s="71">
        <v>3.82793370809142</v>
      </c>
      <c r="Q13" s="71">
        <v>0.37934476332766098</v>
      </c>
      <c r="R13" s="71">
        <v>0</v>
      </c>
      <c r="S13" s="71">
        <v>33.934114920498168</v>
      </c>
      <c r="T13" s="71">
        <v>0</v>
      </c>
      <c r="U13" s="71">
        <v>0</v>
      </c>
      <c r="V13" s="71">
        <v>0</v>
      </c>
      <c r="W13" s="59"/>
      <c r="X13" s="38">
        <v>1</v>
      </c>
      <c r="Y13" s="38">
        <v>1</v>
      </c>
      <c r="Z13" s="38">
        <v>1</v>
      </c>
      <c r="AA13" s="38">
        <v>1</v>
      </c>
      <c r="AB13" s="38">
        <v>1</v>
      </c>
      <c r="AC13" s="39">
        <v>5</v>
      </c>
      <c r="AD13" s="40">
        <v>5</v>
      </c>
      <c r="AE13" s="41">
        <v>5</v>
      </c>
      <c r="AF13" s="41">
        <v>5</v>
      </c>
    </row>
    <row r="14" spans="1:32" x14ac:dyDescent="0.3">
      <c r="A14" s="22">
        <v>303</v>
      </c>
      <c r="B14" s="23" t="s">
        <v>102</v>
      </c>
      <c r="C14" s="30">
        <v>1.0800000000000034</v>
      </c>
      <c r="D14" s="31">
        <v>13206859.6313719</v>
      </c>
      <c r="F14" s="64">
        <v>14.2634084018817</v>
      </c>
      <c r="G14" s="65">
        <v>1.87905381562428</v>
      </c>
      <c r="H14" s="66">
        <v>12.38435458625742</v>
      </c>
      <c r="I14" s="67"/>
      <c r="J14" s="68">
        <v>3.8351549642530109</v>
      </c>
      <c r="K14" s="69">
        <v>8.0293040415686079E-2</v>
      </c>
      <c r="L14" s="66">
        <v>3.7548619238373249</v>
      </c>
      <c r="M14" s="67"/>
      <c r="N14" s="70">
        <v>16.139216510094741</v>
      </c>
      <c r="O14" s="67"/>
      <c r="P14" s="71">
        <v>1.5630387721041874</v>
      </c>
      <c r="Q14" s="71">
        <v>2.839814288315929</v>
      </c>
      <c r="R14" s="71">
        <v>0</v>
      </c>
      <c r="S14" s="71">
        <v>4.2559885751138165</v>
      </c>
      <c r="T14" s="71">
        <v>1.4727224415155926</v>
      </c>
      <c r="U14" s="71">
        <v>0</v>
      </c>
      <c r="V14" s="71">
        <v>2.1724974687922085</v>
      </c>
      <c r="W14" s="59"/>
      <c r="X14" s="38">
        <v>1</v>
      </c>
      <c r="Y14" s="38">
        <v>1</v>
      </c>
      <c r="Z14" s="38">
        <v>1</v>
      </c>
      <c r="AA14" s="38">
        <v>1</v>
      </c>
      <c r="AB14" s="38">
        <v>1</v>
      </c>
      <c r="AC14" s="39">
        <v>5</v>
      </c>
      <c r="AD14" s="40">
        <v>5</v>
      </c>
      <c r="AE14" s="41">
        <v>5</v>
      </c>
      <c r="AF14" s="41">
        <v>5</v>
      </c>
    </row>
    <row r="15" spans="1:32" x14ac:dyDescent="0.3">
      <c r="A15" s="22">
        <v>304</v>
      </c>
      <c r="B15" s="23" t="s">
        <v>103</v>
      </c>
      <c r="C15" s="30">
        <v>10.862545626146778</v>
      </c>
      <c r="D15" s="31">
        <v>8070316.4113341104</v>
      </c>
      <c r="F15" s="64">
        <v>87.664180235557893</v>
      </c>
      <c r="G15" s="65">
        <v>14.286216691468965</v>
      </c>
      <c r="H15" s="66">
        <v>73.377963544088928</v>
      </c>
      <c r="I15" s="67"/>
      <c r="J15" s="68">
        <v>0</v>
      </c>
      <c r="K15" s="69">
        <v>0</v>
      </c>
      <c r="L15" s="66">
        <v>0</v>
      </c>
      <c r="M15" s="67"/>
      <c r="N15" s="70">
        <v>73.377963544088928</v>
      </c>
      <c r="O15" s="67"/>
      <c r="P15" s="71">
        <v>7.3643345222161027</v>
      </c>
      <c r="Q15" s="71">
        <v>0.72979888091862233</v>
      </c>
      <c r="R15" s="71">
        <v>0</v>
      </c>
      <c r="S15" s="71">
        <v>65.283830140954208</v>
      </c>
      <c r="T15" s="71">
        <v>0</v>
      </c>
      <c r="U15" s="71">
        <v>0</v>
      </c>
      <c r="V15" s="71">
        <v>0</v>
      </c>
      <c r="W15" s="59"/>
      <c r="X15" s="38">
        <v>0</v>
      </c>
      <c r="Y15" s="38">
        <v>0</v>
      </c>
      <c r="Z15" s="38">
        <v>0</v>
      </c>
      <c r="AA15" s="38">
        <v>0</v>
      </c>
      <c r="AB15" s="38">
        <v>1</v>
      </c>
      <c r="AC15" s="39">
        <v>1</v>
      </c>
      <c r="AD15" s="40">
        <v>3.5</v>
      </c>
      <c r="AE15" s="41">
        <v>3.5</v>
      </c>
      <c r="AF15" s="41">
        <v>5</v>
      </c>
    </row>
    <row r="16" spans="1:32" x14ac:dyDescent="0.3">
      <c r="A16" s="22">
        <v>305</v>
      </c>
      <c r="B16" s="23" t="s">
        <v>104</v>
      </c>
      <c r="C16" s="30">
        <v>0.45003056000787256</v>
      </c>
      <c r="D16" s="31">
        <v>72311923.286727503</v>
      </c>
      <c r="F16" s="64">
        <v>32.542575331972301</v>
      </c>
      <c r="G16" s="65">
        <v>6.7672924006478077</v>
      </c>
      <c r="H16" s="66">
        <v>25.775282931324494</v>
      </c>
      <c r="I16" s="67"/>
      <c r="J16" s="68">
        <v>0</v>
      </c>
      <c r="K16" s="69">
        <v>0</v>
      </c>
      <c r="L16" s="66">
        <v>0</v>
      </c>
      <c r="M16" s="67"/>
      <c r="N16" s="70">
        <v>25.775282931324494</v>
      </c>
      <c r="O16" s="67"/>
      <c r="P16" s="71">
        <v>2.5868502850585235</v>
      </c>
      <c r="Q16" s="71">
        <v>0.25635452021422062</v>
      </c>
      <c r="R16" s="71">
        <v>0</v>
      </c>
      <c r="S16" s="71">
        <v>22.932078126051753</v>
      </c>
      <c r="T16" s="71">
        <v>0</v>
      </c>
      <c r="U16" s="71">
        <v>0</v>
      </c>
      <c r="V16" s="71">
        <v>0</v>
      </c>
      <c r="W16" s="59"/>
      <c r="X16" s="38">
        <v>0</v>
      </c>
      <c r="Y16" s="38">
        <v>0</v>
      </c>
      <c r="Z16" s="38">
        <v>0</v>
      </c>
      <c r="AA16" s="38">
        <v>0</v>
      </c>
      <c r="AB16" s="38">
        <v>1</v>
      </c>
      <c r="AC16" s="39">
        <v>1</v>
      </c>
      <c r="AD16" s="40">
        <v>3.5</v>
      </c>
      <c r="AE16" s="41">
        <v>3.5</v>
      </c>
      <c r="AF16" s="41">
        <v>5</v>
      </c>
    </row>
    <row r="17" spans="1:32" x14ac:dyDescent="0.3">
      <c r="A17" s="22">
        <v>306</v>
      </c>
      <c r="B17" s="23" t="s">
        <v>105</v>
      </c>
      <c r="C17" s="30">
        <v>9.0000000000000205E-2</v>
      </c>
      <c r="D17" s="31">
        <v>28496193.229392599</v>
      </c>
      <c r="F17" s="64">
        <v>2.56465739064534</v>
      </c>
      <c r="G17" s="65">
        <v>0.15434455472450814</v>
      </c>
      <c r="H17" s="66">
        <v>2.4103128359208319</v>
      </c>
      <c r="I17" s="67"/>
      <c r="J17" s="68">
        <v>0.84949855448710121</v>
      </c>
      <c r="K17" s="69">
        <v>-4.5962560664396745E-2</v>
      </c>
      <c r="L17" s="66">
        <v>0.89546111515149796</v>
      </c>
      <c r="M17" s="67"/>
      <c r="N17" s="70">
        <v>3.3057739543781026</v>
      </c>
      <c r="O17" s="67"/>
      <c r="P17" s="71">
        <v>0.44964314227234758</v>
      </c>
      <c r="Q17" s="71">
        <v>0.30536311751501866</v>
      </c>
      <c r="R17" s="71">
        <v>0.12848337814520944</v>
      </c>
      <c r="S17" s="71">
        <v>1.01248612922504</v>
      </c>
      <c r="T17" s="71">
        <v>0.235985292494895</v>
      </c>
      <c r="U17" s="71">
        <v>0.14568073159163505</v>
      </c>
      <c r="V17" s="71">
        <v>0.17863360864685637</v>
      </c>
      <c r="W17" s="59"/>
      <c r="X17" s="38">
        <v>1</v>
      </c>
      <c r="Y17" s="38">
        <v>1</v>
      </c>
      <c r="Z17" s="38">
        <v>1</v>
      </c>
      <c r="AA17" s="38">
        <v>1</v>
      </c>
      <c r="AB17" s="38">
        <v>1</v>
      </c>
      <c r="AC17" s="39">
        <v>5</v>
      </c>
      <c r="AD17" s="40">
        <v>5</v>
      </c>
      <c r="AE17" s="41">
        <v>5</v>
      </c>
      <c r="AF17" s="41">
        <v>5</v>
      </c>
    </row>
    <row r="18" spans="1:32" x14ac:dyDescent="0.3">
      <c r="A18" s="22">
        <v>308</v>
      </c>
      <c r="B18" s="23" t="s">
        <v>106</v>
      </c>
      <c r="C18" s="30">
        <v>20.409999999999993</v>
      </c>
      <c r="D18" s="31">
        <v>0</v>
      </c>
      <c r="F18" s="64">
        <v>0</v>
      </c>
      <c r="G18" s="65">
        <v>-7.4102073992033635</v>
      </c>
      <c r="H18" s="66">
        <v>7.4102073992033635</v>
      </c>
      <c r="I18" s="67"/>
      <c r="J18" s="68">
        <v>1.6289680043262136</v>
      </c>
      <c r="K18" s="69">
        <v>-2.7324411019758701</v>
      </c>
      <c r="L18" s="66">
        <v>4.3614091063020837</v>
      </c>
      <c r="M18" s="67"/>
      <c r="N18" s="70">
        <v>11.771616505505449</v>
      </c>
      <c r="O18" s="67"/>
      <c r="P18" s="71">
        <v>2.124262038941906</v>
      </c>
      <c r="Q18" s="71">
        <v>0.29822828627901654</v>
      </c>
      <c r="R18" s="71">
        <v>0</v>
      </c>
      <c r="S18" s="71">
        <v>7.4170440096189854</v>
      </c>
      <c r="T18" s="71">
        <v>0</v>
      </c>
      <c r="U18" s="71">
        <v>0</v>
      </c>
      <c r="V18" s="71">
        <v>0.30311416633932553</v>
      </c>
      <c r="W18" s="59"/>
      <c r="X18" s="38">
        <v>0</v>
      </c>
      <c r="Y18" s="38">
        <v>0</v>
      </c>
      <c r="Z18" s="38">
        <v>0</v>
      </c>
      <c r="AA18" s="38">
        <v>0</v>
      </c>
      <c r="AB18" s="38">
        <v>1</v>
      </c>
      <c r="AC18" s="39">
        <v>1</v>
      </c>
      <c r="AD18" s="40">
        <v>3.5</v>
      </c>
      <c r="AE18" s="41">
        <v>3.5</v>
      </c>
      <c r="AF18" s="41">
        <v>5</v>
      </c>
    </row>
    <row r="19" spans="1:32" x14ac:dyDescent="0.3">
      <c r="A19" s="24">
        <v>309</v>
      </c>
      <c r="B19" s="25" t="s">
        <v>107</v>
      </c>
      <c r="C19" s="32">
        <v>5.4999999999999849</v>
      </c>
      <c r="D19" s="33">
        <v>161493.85318904099</v>
      </c>
      <c r="F19" s="72">
        <v>0.88821619253972306</v>
      </c>
      <c r="G19" s="73">
        <v>-5.6336790430595123</v>
      </c>
      <c r="H19" s="74">
        <v>6.521895235599235</v>
      </c>
      <c r="I19" s="67"/>
      <c r="J19" s="75">
        <v>1.4336924857866811</v>
      </c>
      <c r="K19" s="76">
        <v>-3.0609003446883332E-2</v>
      </c>
      <c r="L19" s="74">
        <v>1.4643014892335644</v>
      </c>
      <c r="M19" s="67"/>
      <c r="N19" s="77">
        <v>7.9861967248328014</v>
      </c>
      <c r="O19" s="67"/>
      <c r="P19" s="78">
        <v>1.3590206352269403</v>
      </c>
      <c r="Q19" s="78">
        <v>0.12018782342660776</v>
      </c>
      <c r="R19" s="78">
        <v>0</v>
      </c>
      <c r="S19" s="78">
        <v>4.9497932380981409</v>
      </c>
      <c r="T19" s="78">
        <v>0</v>
      </c>
      <c r="U19" s="78">
        <v>0</v>
      </c>
      <c r="V19" s="78">
        <v>0.12350254229442996</v>
      </c>
      <c r="W19" s="60"/>
      <c r="X19" s="42">
        <v>1</v>
      </c>
      <c r="Y19" s="42">
        <v>1</v>
      </c>
      <c r="Z19" s="42">
        <v>0</v>
      </c>
      <c r="AA19" s="42">
        <v>0</v>
      </c>
      <c r="AB19" s="42">
        <v>1</v>
      </c>
      <c r="AC19" s="43">
        <v>3</v>
      </c>
      <c r="AD19" s="44">
        <v>5</v>
      </c>
      <c r="AE19" s="45">
        <v>5</v>
      </c>
      <c r="AF19" s="45">
        <v>5</v>
      </c>
    </row>
    <row r="20" spans="1:32" x14ac:dyDescent="0.3">
      <c r="A20" s="22">
        <v>401</v>
      </c>
      <c r="B20" s="23" t="s">
        <v>108</v>
      </c>
      <c r="C20" s="30">
        <v>0.38999999999999885</v>
      </c>
      <c r="D20" s="31">
        <v>9375511.9976183102</v>
      </c>
      <c r="F20" s="64">
        <v>3.6564496790711303</v>
      </c>
      <c r="G20" s="65">
        <v>-1.0585056698306285</v>
      </c>
      <c r="H20" s="66">
        <v>4.7149553489017588</v>
      </c>
      <c r="I20" s="67"/>
      <c r="J20" s="68">
        <v>3.2883272297075865</v>
      </c>
      <c r="K20" s="69">
        <v>-0.46054868908612212</v>
      </c>
      <c r="L20" s="66">
        <v>3.7488759187937086</v>
      </c>
      <c r="M20" s="67"/>
      <c r="N20" s="70">
        <v>8.4638312761592971</v>
      </c>
      <c r="O20" s="67"/>
      <c r="P20" s="71">
        <v>0.67180257681921152</v>
      </c>
      <c r="Q20" s="71">
        <v>1.3256607873215369</v>
      </c>
      <c r="R20" s="71">
        <v>0</v>
      </c>
      <c r="S20" s="71">
        <v>2.1793090044725041</v>
      </c>
      <c r="T20" s="71">
        <v>0</v>
      </c>
      <c r="U20" s="71">
        <v>0</v>
      </c>
      <c r="V20" s="71">
        <v>0.99873167783845862</v>
      </c>
      <c r="W20" s="59"/>
      <c r="X20" s="46">
        <v>1</v>
      </c>
      <c r="Y20" s="46">
        <v>1</v>
      </c>
      <c r="Z20" s="46">
        <v>0</v>
      </c>
      <c r="AA20" s="46">
        <v>0</v>
      </c>
      <c r="AB20" s="46">
        <v>1</v>
      </c>
      <c r="AC20" s="39">
        <v>3</v>
      </c>
      <c r="AD20" s="40">
        <v>5</v>
      </c>
      <c r="AE20" s="41">
        <v>5</v>
      </c>
      <c r="AF20" s="41">
        <v>5</v>
      </c>
    </row>
    <row r="21" spans="1:32" x14ac:dyDescent="0.3">
      <c r="A21" s="22">
        <v>402</v>
      </c>
      <c r="B21" s="23" t="s">
        <v>109</v>
      </c>
      <c r="C21" s="30">
        <v>0.23000000000000007</v>
      </c>
      <c r="D21" s="31">
        <v>1997982.0661544299</v>
      </c>
      <c r="F21" s="64">
        <v>0.45953587521551903</v>
      </c>
      <c r="G21" s="65">
        <v>-1.2320385838869479</v>
      </c>
      <c r="H21" s="66">
        <v>1.6915744591024668</v>
      </c>
      <c r="I21" s="67"/>
      <c r="J21" s="68">
        <v>0</v>
      </c>
      <c r="K21" s="69">
        <v>0</v>
      </c>
      <c r="L21" s="66">
        <v>0</v>
      </c>
      <c r="M21" s="67"/>
      <c r="N21" s="70">
        <v>1.6915744591024668</v>
      </c>
      <c r="O21" s="67"/>
      <c r="P21" s="71">
        <v>4.2442306873855883E-2</v>
      </c>
      <c r="Q21" s="71">
        <v>0.59735891516354989</v>
      </c>
      <c r="R21" s="71">
        <v>0</v>
      </c>
      <c r="S21" s="71">
        <v>0.47768434246321878</v>
      </c>
      <c r="T21" s="71">
        <v>0.18178973660027276</v>
      </c>
      <c r="U21" s="71">
        <v>0</v>
      </c>
      <c r="V21" s="71">
        <v>0.39229915800156945</v>
      </c>
      <c r="W21" s="59"/>
      <c r="X21" s="46">
        <v>1</v>
      </c>
      <c r="Y21" s="46">
        <v>1</v>
      </c>
      <c r="Z21" s="46">
        <v>1</v>
      </c>
      <c r="AA21" s="46">
        <v>1</v>
      </c>
      <c r="AB21" s="46">
        <v>1</v>
      </c>
      <c r="AC21" s="39">
        <v>5</v>
      </c>
      <c r="AD21" s="40">
        <v>5</v>
      </c>
      <c r="AE21" s="41">
        <v>5</v>
      </c>
      <c r="AF21" s="41">
        <v>5</v>
      </c>
    </row>
    <row r="22" spans="1:32" x14ac:dyDescent="0.3">
      <c r="A22" s="22">
        <v>403</v>
      </c>
      <c r="B22" s="23" t="s">
        <v>110</v>
      </c>
      <c r="C22" s="30">
        <v>3.7169414120407764</v>
      </c>
      <c r="D22" s="31">
        <v>1731464.5811211099</v>
      </c>
      <c r="F22" s="64">
        <v>6.4357524050508905</v>
      </c>
      <c r="G22" s="65">
        <v>-28.511566715479297</v>
      </c>
      <c r="H22" s="66">
        <v>34.947319120530189</v>
      </c>
      <c r="I22" s="67"/>
      <c r="J22" s="68">
        <v>0</v>
      </c>
      <c r="K22" s="69">
        <v>0</v>
      </c>
      <c r="L22" s="66">
        <v>0</v>
      </c>
      <c r="M22" s="67"/>
      <c r="N22" s="70">
        <v>34.947319120530189</v>
      </c>
      <c r="O22" s="67"/>
      <c r="P22" s="71">
        <v>1.1691236997584753</v>
      </c>
      <c r="Q22" s="71">
        <v>20.355367931642689</v>
      </c>
      <c r="R22" s="71">
        <v>0</v>
      </c>
      <c r="S22" s="71">
        <v>11.145069251016265</v>
      </c>
      <c r="T22" s="71">
        <v>0</v>
      </c>
      <c r="U22" s="71">
        <v>0</v>
      </c>
      <c r="V22" s="71">
        <v>2.2777582381127561</v>
      </c>
      <c r="W22" s="59"/>
      <c r="X22" s="46">
        <v>1</v>
      </c>
      <c r="Y22" s="46">
        <v>0</v>
      </c>
      <c r="Z22" s="46">
        <v>1</v>
      </c>
      <c r="AA22" s="46">
        <v>0</v>
      </c>
      <c r="AB22" s="46">
        <v>1</v>
      </c>
      <c r="AC22" s="39">
        <v>3</v>
      </c>
      <c r="AD22" s="40">
        <v>5</v>
      </c>
      <c r="AE22" s="41">
        <v>3.5</v>
      </c>
      <c r="AF22" s="41">
        <v>5</v>
      </c>
    </row>
    <row r="23" spans="1:32" x14ac:dyDescent="0.3">
      <c r="A23" s="22">
        <v>404</v>
      </c>
      <c r="B23" s="23" t="s">
        <v>111</v>
      </c>
      <c r="C23" s="30">
        <v>3.4042658096798237</v>
      </c>
      <c r="D23" s="31">
        <v>8087098.4142918903</v>
      </c>
      <c r="F23" s="64">
        <v>27.530632631289802</v>
      </c>
      <c r="G23" s="65">
        <v>5.1502800750961484</v>
      </c>
      <c r="H23" s="66">
        <v>22.380352556193653</v>
      </c>
      <c r="I23" s="67"/>
      <c r="J23" s="68">
        <v>6.3797734460034565</v>
      </c>
      <c r="K23" s="69">
        <v>-7.9239052831635348E-2</v>
      </c>
      <c r="L23" s="66">
        <v>6.4590124988350919</v>
      </c>
      <c r="M23" s="67"/>
      <c r="N23" s="70">
        <v>28.83936508386811</v>
      </c>
      <c r="O23" s="67"/>
      <c r="P23" s="71">
        <v>2.1418112843474666</v>
      </c>
      <c r="Q23" s="71">
        <v>1.08904485573236</v>
      </c>
      <c r="R23" s="71">
        <v>0.95515288353931427</v>
      </c>
      <c r="S23" s="71">
        <v>14.529560023629836</v>
      </c>
      <c r="T23" s="71">
        <v>1.3811678976141035</v>
      </c>
      <c r="U23" s="71">
        <v>0</v>
      </c>
      <c r="V23" s="71">
        <v>2.3628546930015721</v>
      </c>
      <c r="W23" s="59"/>
      <c r="X23" s="46">
        <v>1</v>
      </c>
      <c r="Y23" s="46">
        <v>1</v>
      </c>
      <c r="Z23" s="46">
        <v>1</v>
      </c>
      <c r="AA23" s="46">
        <v>1</v>
      </c>
      <c r="AB23" s="46">
        <v>1</v>
      </c>
      <c r="AC23" s="39">
        <v>5</v>
      </c>
      <c r="AD23" s="40">
        <v>5</v>
      </c>
      <c r="AE23" s="41">
        <v>5</v>
      </c>
      <c r="AF23" s="41">
        <v>5</v>
      </c>
    </row>
    <row r="24" spans="1:32" x14ac:dyDescent="0.3">
      <c r="A24" s="22">
        <v>405</v>
      </c>
      <c r="B24" s="23" t="s">
        <v>112</v>
      </c>
      <c r="C24" s="30">
        <v>2.1399999999999988</v>
      </c>
      <c r="D24" s="31">
        <v>10163003.9400458</v>
      </c>
      <c r="F24" s="64">
        <v>21.748828431697998</v>
      </c>
      <c r="G24" s="65">
        <v>3.3806256122651739</v>
      </c>
      <c r="H24" s="66">
        <v>18.368202819432824</v>
      </c>
      <c r="I24" s="67"/>
      <c r="J24" s="68">
        <v>9.5131707756118136</v>
      </c>
      <c r="K24" s="69">
        <v>0.32862637953468976</v>
      </c>
      <c r="L24" s="66">
        <v>9.1845443960771238</v>
      </c>
      <c r="M24" s="67"/>
      <c r="N24" s="70">
        <v>27.552747187957202</v>
      </c>
      <c r="O24" s="67"/>
      <c r="P24" s="71">
        <v>2.5578757042016815</v>
      </c>
      <c r="Q24" s="71">
        <v>4.247709220975028</v>
      </c>
      <c r="R24" s="71">
        <v>0</v>
      </c>
      <c r="S24" s="71">
        <v>9.2105440770754914</v>
      </c>
      <c r="T24" s="71">
        <v>0</v>
      </c>
      <c r="U24" s="71">
        <v>0</v>
      </c>
      <c r="V24" s="71">
        <v>2.023447410093187</v>
      </c>
      <c r="W24" s="59"/>
      <c r="X24" s="46">
        <v>1</v>
      </c>
      <c r="Y24" s="46">
        <v>1</v>
      </c>
      <c r="Z24" s="46">
        <v>0</v>
      </c>
      <c r="AA24" s="46">
        <v>0</v>
      </c>
      <c r="AB24" s="46">
        <v>1</v>
      </c>
      <c r="AC24" s="39">
        <v>3</v>
      </c>
      <c r="AD24" s="40">
        <v>5</v>
      </c>
      <c r="AE24" s="41">
        <v>5</v>
      </c>
      <c r="AF24" s="41">
        <v>5</v>
      </c>
    </row>
    <row r="25" spans="1:32" x14ac:dyDescent="0.3">
      <c r="A25" s="22">
        <v>406</v>
      </c>
      <c r="B25" s="23" t="s">
        <v>113</v>
      </c>
      <c r="C25" s="30">
        <v>0.29000000000000004</v>
      </c>
      <c r="D25" s="31">
        <v>2113415.0840348098</v>
      </c>
      <c r="F25" s="64">
        <v>0.61289037437009497</v>
      </c>
      <c r="G25" s="65">
        <v>-1.2964384715176003</v>
      </c>
      <c r="H25" s="66">
        <v>1.9093288458876951</v>
      </c>
      <c r="I25" s="67"/>
      <c r="J25" s="68">
        <v>0</v>
      </c>
      <c r="K25" s="69">
        <v>0</v>
      </c>
      <c r="L25" s="66">
        <v>0</v>
      </c>
      <c r="M25" s="67"/>
      <c r="N25" s="70">
        <v>1.9093288458876951</v>
      </c>
      <c r="O25" s="67"/>
      <c r="P25" s="71">
        <v>0</v>
      </c>
      <c r="Q25" s="71">
        <v>0.69500372672158905</v>
      </c>
      <c r="R25" s="71">
        <v>0</v>
      </c>
      <c r="S25" s="71">
        <v>0.30220887331039087</v>
      </c>
      <c r="T25" s="71">
        <v>0.31967390713211213</v>
      </c>
      <c r="U25" s="71">
        <v>6.695049187467704E-2</v>
      </c>
      <c r="V25" s="71">
        <v>0.52549184684892591</v>
      </c>
      <c r="W25" s="59"/>
      <c r="X25" s="46">
        <v>1</v>
      </c>
      <c r="Y25" s="46">
        <v>0</v>
      </c>
      <c r="Z25" s="46">
        <v>1</v>
      </c>
      <c r="AA25" s="46">
        <v>1</v>
      </c>
      <c r="AB25" s="46">
        <v>1</v>
      </c>
      <c r="AC25" s="39">
        <v>4</v>
      </c>
      <c r="AD25" s="40">
        <v>5</v>
      </c>
      <c r="AE25" s="41">
        <v>3.5</v>
      </c>
      <c r="AF25" s="41">
        <v>5</v>
      </c>
    </row>
    <row r="26" spans="1:32" x14ac:dyDescent="0.3">
      <c r="A26" s="22">
        <v>407</v>
      </c>
      <c r="B26" s="23" t="s">
        <v>114</v>
      </c>
      <c r="C26" s="30">
        <v>30.002345494617213</v>
      </c>
      <c r="D26" s="31">
        <v>0</v>
      </c>
      <c r="F26" s="64">
        <v>0</v>
      </c>
      <c r="G26" s="65">
        <v>-50.509378687790324</v>
      </c>
      <c r="H26" s="66">
        <v>50.509378687790324</v>
      </c>
      <c r="I26" s="67"/>
      <c r="J26" s="68">
        <v>13.447849931091804</v>
      </c>
      <c r="K26" s="69">
        <v>-2.7179362753247691</v>
      </c>
      <c r="L26" s="66">
        <v>16.165786206416573</v>
      </c>
      <c r="M26" s="67"/>
      <c r="N26" s="70">
        <v>66.675164894206901</v>
      </c>
      <c r="O26" s="67"/>
      <c r="P26" s="71">
        <v>5.7833894465093891</v>
      </c>
      <c r="Q26" s="71">
        <v>4.6793984016065107</v>
      </c>
      <c r="R26" s="71">
        <v>1.9547001192860483</v>
      </c>
      <c r="S26" s="71">
        <v>37.30500116846455</v>
      </c>
      <c r="T26" s="71">
        <v>0</v>
      </c>
      <c r="U26" s="71">
        <v>0</v>
      </c>
      <c r="V26" s="71">
        <v>3.5048258272486033</v>
      </c>
      <c r="W26" s="59"/>
      <c r="X26" s="46">
        <v>1</v>
      </c>
      <c r="Y26" s="46">
        <v>1</v>
      </c>
      <c r="Z26" s="46">
        <v>0</v>
      </c>
      <c r="AA26" s="46">
        <v>0</v>
      </c>
      <c r="AB26" s="46">
        <v>1</v>
      </c>
      <c r="AC26" s="39">
        <v>3</v>
      </c>
      <c r="AD26" s="40">
        <v>5</v>
      </c>
      <c r="AE26" s="41">
        <v>5</v>
      </c>
      <c r="AF26" s="41">
        <v>5</v>
      </c>
    </row>
    <row r="27" spans="1:32" x14ac:dyDescent="0.3">
      <c r="A27" s="24">
        <v>408</v>
      </c>
      <c r="B27" s="25" t="s">
        <v>115</v>
      </c>
      <c r="C27" s="32">
        <v>10.199652453829769</v>
      </c>
      <c r="D27" s="33">
        <v>10882148.088650599</v>
      </c>
      <c r="F27" s="72">
        <v>110.99412845534403</v>
      </c>
      <c r="G27" s="73">
        <v>44.888447061602932</v>
      </c>
      <c r="H27" s="74">
        <v>66.105681393741094</v>
      </c>
      <c r="I27" s="67"/>
      <c r="J27" s="75">
        <v>18.915255575745153</v>
      </c>
      <c r="K27" s="76">
        <v>2.8241002313543113</v>
      </c>
      <c r="L27" s="74">
        <v>16.091155344390842</v>
      </c>
      <c r="M27" s="67"/>
      <c r="N27" s="77">
        <v>82.196836738131935</v>
      </c>
      <c r="O27" s="67"/>
      <c r="P27" s="78">
        <v>15.427262519292983</v>
      </c>
      <c r="Q27" s="78">
        <v>4.5507986327708059</v>
      </c>
      <c r="R27" s="78">
        <v>3.816444284652845</v>
      </c>
      <c r="S27" s="78">
        <v>23.268985163952916</v>
      </c>
      <c r="T27" s="78">
        <v>3.7029794424321802</v>
      </c>
      <c r="U27" s="78">
        <v>0</v>
      </c>
      <c r="V27" s="78">
        <v>12.515111119285052</v>
      </c>
      <c r="W27" s="60"/>
      <c r="X27" s="47">
        <v>1</v>
      </c>
      <c r="Y27" s="47">
        <v>1</v>
      </c>
      <c r="Z27" s="47">
        <v>1</v>
      </c>
      <c r="AA27" s="47">
        <v>1</v>
      </c>
      <c r="AB27" s="47">
        <v>1</v>
      </c>
      <c r="AC27" s="43">
        <v>5</v>
      </c>
      <c r="AD27" s="44">
        <v>5</v>
      </c>
      <c r="AE27" s="45">
        <v>5</v>
      </c>
      <c r="AF27" s="45">
        <v>5</v>
      </c>
    </row>
    <row r="28" spans="1:32" x14ac:dyDescent="0.3">
      <c r="A28" s="26">
        <v>501</v>
      </c>
      <c r="B28" s="27" t="s">
        <v>116</v>
      </c>
      <c r="C28" s="34">
        <v>0.09</v>
      </c>
      <c r="D28" s="35">
        <v>63442961.648847997</v>
      </c>
      <c r="F28" s="79">
        <v>5.7098665483963194</v>
      </c>
      <c r="G28" s="80">
        <v>0.88314187190217108</v>
      </c>
      <c r="H28" s="81">
        <v>4.8267246764941483</v>
      </c>
      <c r="I28" s="67"/>
      <c r="J28" s="82">
        <v>0.83585839314509425</v>
      </c>
      <c r="K28" s="83">
        <v>4.0888897653177381E-3</v>
      </c>
      <c r="L28" s="81">
        <v>0.83176950337977651</v>
      </c>
      <c r="M28" s="67"/>
      <c r="N28" s="84">
        <v>5.6584941811797327</v>
      </c>
      <c r="O28" s="67"/>
      <c r="P28" s="85">
        <v>0.35034730997157604</v>
      </c>
      <c r="Q28" s="85">
        <v>1.306745635198411</v>
      </c>
      <c r="R28" s="85">
        <v>0.2566967696320599</v>
      </c>
      <c r="S28" s="85">
        <v>2.3426120374589949</v>
      </c>
      <c r="T28" s="85">
        <v>0.18013528238067789</v>
      </c>
      <c r="U28" s="85">
        <v>5.8461889684087484E-2</v>
      </c>
      <c r="V28" s="85">
        <v>0.32763686370883033</v>
      </c>
      <c r="W28" s="61"/>
      <c r="X28" s="38">
        <v>0</v>
      </c>
      <c r="Y28" s="38">
        <v>0</v>
      </c>
      <c r="Z28" s="38">
        <v>0</v>
      </c>
      <c r="AA28" s="38">
        <v>1</v>
      </c>
      <c r="AB28" s="38">
        <v>0</v>
      </c>
      <c r="AC28" s="48">
        <v>1</v>
      </c>
      <c r="AD28" s="49">
        <v>2</v>
      </c>
      <c r="AE28" s="50">
        <v>2</v>
      </c>
      <c r="AF28" s="50">
        <v>2</v>
      </c>
    </row>
    <row r="29" spans="1:32" x14ac:dyDescent="0.3">
      <c r="A29" s="22">
        <v>502</v>
      </c>
      <c r="B29" s="23" t="s">
        <v>117</v>
      </c>
      <c r="C29" s="30">
        <v>7.9999999999999988E-2</v>
      </c>
      <c r="D29" s="31">
        <v>4723091.9111981504</v>
      </c>
      <c r="F29" s="64">
        <v>0.37784735289585203</v>
      </c>
      <c r="G29" s="65">
        <v>-3.1007258040735373</v>
      </c>
      <c r="H29" s="66">
        <v>3.4785731569693894</v>
      </c>
      <c r="I29" s="67"/>
      <c r="J29" s="68">
        <v>0.60239494984702524</v>
      </c>
      <c r="K29" s="69">
        <v>-2.3988884068038896E-2</v>
      </c>
      <c r="L29" s="66">
        <v>0.62638383391506414</v>
      </c>
      <c r="M29" s="67"/>
      <c r="N29" s="70">
        <v>4.1049569918317523</v>
      </c>
      <c r="O29" s="67"/>
      <c r="P29" s="71">
        <v>0.25472801448181281</v>
      </c>
      <c r="Q29" s="71">
        <v>0.94854758315327037</v>
      </c>
      <c r="R29" s="71">
        <v>0.18678919046850104</v>
      </c>
      <c r="S29" s="71">
        <v>1.7000173018473443</v>
      </c>
      <c r="T29" s="71">
        <v>0.13124762723019195</v>
      </c>
      <c r="U29" s="71">
        <v>4.2979613147755169E-2</v>
      </c>
      <c r="V29" s="71">
        <v>0.23825271165585121</v>
      </c>
      <c r="W29" s="59"/>
      <c r="X29" s="38">
        <v>0</v>
      </c>
      <c r="Y29" s="38">
        <v>0</v>
      </c>
      <c r="Z29" s="38">
        <v>0</v>
      </c>
      <c r="AA29" s="38">
        <v>1</v>
      </c>
      <c r="AB29" s="38">
        <v>0</v>
      </c>
      <c r="AC29" s="39">
        <v>1</v>
      </c>
      <c r="AD29" s="40">
        <v>2</v>
      </c>
      <c r="AE29" s="41">
        <v>2</v>
      </c>
      <c r="AF29" s="41">
        <v>2</v>
      </c>
    </row>
    <row r="30" spans="1:32" x14ac:dyDescent="0.3">
      <c r="A30" s="22">
        <v>503</v>
      </c>
      <c r="B30" s="23" t="s">
        <v>118</v>
      </c>
      <c r="C30" s="30">
        <v>0.11037075484964939</v>
      </c>
      <c r="D30" s="31">
        <v>13702771.392628601</v>
      </c>
      <c r="F30" s="64">
        <v>1.5123852221366001</v>
      </c>
      <c r="G30" s="65">
        <v>-3.3979141944778162</v>
      </c>
      <c r="H30" s="66">
        <v>4.910299416614416</v>
      </c>
      <c r="I30" s="67"/>
      <c r="J30" s="68">
        <v>0.85033128162879923</v>
      </c>
      <c r="K30" s="69">
        <v>-2.1571151866832339E-2</v>
      </c>
      <c r="L30" s="66">
        <v>0.87190243349563157</v>
      </c>
      <c r="M30" s="67"/>
      <c r="N30" s="70">
        <v>5.7822018514444027</v>
      </c>
      <c r="O30" s="67"/>
      <c r="P30" s="71">
        <v>0.35854969121383024</v>
      </c>
      <c r="Q30" s="71">
        <v>1.3358570789704738</v>
      </c>
      <c r="R30" s="71">
        <v>0.2628517351143117</v>
      </c>
      <c r="S30" s="71">
        <v>2.3943698983211932</v>
      </c>
      <c r="T30" s="71">
        <v>0.18461643802649505</v>
      </c>
      <c r="U30" s="71">
        <v>6.0282985698888923E-2</v>
      </c>
      <c r="V30" s="71">
        <v>0.33534274247041046</v>
      </c>
      <c r="W30" s="59"/>
      <c r="X30" s="38">
        <v>0</v>
      </c>
      <c r="Y30" s="38">
        <v>0</v>
      </c>
      <c r="Z30" s="38">
        <v>0</v>
      </c>
      <c r="AA30" s="38">
        <v>1</v>
      </c>
      <c r="AB30" s="38">
        <v>0</v>
      </c>
      <c r="AC30" s="39">
        <v>1</v>
      </c>
      <c r="AD30" s="40">
        <v>2</v>
      </c>
      <c r="AE30" s="41">
        <v>2</v>
      </c>
      <c r="AF30" s="41">
        <v>2</v>
      </c>
    </row>
    <row r="31" spans="1:32" x14ac:dyDescent="0.3">
      <c r="A31" s="22">
        <v>504</v>
      </c>
      <c r="B31" s="23" t="s">
        <v>119</v>
      </c>
      <c r="C31" s="30">
        <v>7.4156880264674638E-2</v>
      </c>
      <c r="D31" s="31">
        <v>20638273.4584461</v>
      </c>
      <c r="F31" s="64">
        <v>1.5304699737276002</v>
      </c>
      <c r="G31" s="65">
        <v>7.7410382087295115E-2</v>
      </c>
      <c r="H31" s="66">
        <v>1.4530595916403051</v>
      </c>
      <c r="I31" s="67"/>
      <c r="J31" s="68">
        <v>0.25163068888667423</v>
      </c>
      <c r="K31" s="69">
        <v>-3.1270224200793395E-3</v>
      </c>
      <c r="L31" s="66">
        <v>0.25475771130675356</v>
      </c>
      <c r="M31" s="67"/>
      <c r="N31" s="70">
        <v>1.7078173033411705</v>
      </c>
      <c r="O31" s="67"/>
      <c r="P31" s="71">
        <v>0.10583196798355139</v>
      </c>
      <c r="Q31" s="71">
        <v>0.39448713955578224</v>
      </c>
      <c r="R31" s="71">
        <v>7.7566848653565501E-2</v>
      </c>
      <c r="S31" s="71">
        <v>0.70712695309740536</v>
      </c>
      <c r="T31" s="71">
        <v>5.445945850508184E-2</v>
      </c>
      <c r="U31" s="71">
        <v>1.7736627527434847E-2</v>
      </c>
      <c r="V31" s="71">
        <v>9.8977619131675285E-2</v>
      </c>
      <c r="W31" s="59"/>
      <c r="X31" s="38">
        <v>0</v>
      </c>
      <c r="Y31" s="38">
        <v>0</v>
      </c>
      <c r="Z31" s="38">
        <v>0</v>
      </c>
      <c r="AA31" s="38">
        <v>1</v>
      </c>
      <c r="AB31" s="38">
        <v>0</v>
      </c>
      <c r="AC31" s="39">
        <v>1</v>
      </c>
      <c r="AD31" s="40">
        <v>2</v>
      </c>
      <c r="AE31" s="41">
        <v>2</v>
      </c>
      <c r="AF31" s="41">
        <v>2</v>
      </c>
    </row>
    <row r="32" spans="1:32" x14ac:dyDescent="0.3">
      <c r="A32" s="22">
        <v>505</v>
      </c>
      <c r="B32" s="23" t="s">
        <v>120</v>
      </c>
      <c r="C32" s="30">
        <v>7.9999999999999905E-2</v>
      </c>
      <c r="D32" s="31">
        <v>39425237.622277804</v>
      </c>
      <c r="F32" s="64">
        <v>3.1540190097822212</v>
      </c>
      <c r="G32" s="65">
        <v>-0.30824687146073115</v>
      </c>
      <c r="H32" s="66">
        <v>3.4622658812429523</v>
      </c>
      <c r="I32" s="67"/>
      <c r="J32" s="68">
        <v>0.59957096998514214</v>
      </c>
      <c r="K32" s="69">
        <v>7.8687875755619308E-2</v>
      </c>
      <c r="L32" s="66">
        <v>0.52088309422952284</v>
      </c>
      <c r="M32" s="67"/>
      <c r="N32" s="70">
        <v>3.9831489763916639</v>
      </c>
      <c r="O32" s="67"/>
      <c r="P32" s="71">
        <v>0.24501920857173656</v>
      </c>
      <c r="Q32" s="71">
        <v>0.91825079425054978</v>
      </c>
      <c r="R32" s="71">
        <v>0.17909636020466468</v>
      </c>
      <c r="S32" s="71">
        <v>1.6474218542060333</v>
      </c>
      <c r="T32" s="71">
        <v>0.12520290378110682</v>
      </c>
      <c r="U32" s="71">
        <v>3.9554101457432378E-2</v>
      </c>
      <c r="V32" s="71">
        <v>0.22903278393499796</v>
      </c>
      <c r="W32" s="59"/>
      <c r="X32" s="38">
        <v>0</v>
      </c>
      <c r="Y32" s="38">
        <v>0</v>
      </c>
      <c r="Z32" s="38">
        <v>0</v>
      </c>
      <c r="AA32" s="38">
        <v>1</v>
      </c>
      <c r="AB32" s="38">
        <v>0</v>
      </c>
      <c r="AC32" s="39">
        <v>1</v>
      </c>
      <c r="AD32" s="40">
        <v>2</v>
      </c>
      <c r="AE32" s="41">
        <v>2</v>
      </c>
      <c r="AF32" s="41">
        <v>2</v>
      </c>
    </row>
    <row r="33" spans="1:32" x14ac:dyDescent="0.3">
      <c r="A33" s="24">
        <v>506</v>
      </c>
      <c r="B33" s="25" t="s">
        <v>121</v>
      </c>
      <c r="C33" s="32">
        <v>0.45006306041857969</v>
      </c>
      <c r="D33" s="33">
        <v>223536578.07599699</v>
      </c>
      <c r="F33" s="72">
        <v>100.60555644438</v>
      </c>
      <c r="G33" s="73">
        <v>14.603278404106419</v>
      </c>
      <c r="H33" s="74">
        <v>86.00227804027358</v>
      </c>
      <c r="I33" s="67"/>
      <c r="J33" s="75">
        <v>14.893272508299418</v>
      </c>
      <c r="K33" s="76">
        <v>0.93483413573428642</v>
      </c>
      <c r="L33" s="74">
        <v>13.958438372565132</v>
      </c>
      <c r="M33" s="67"/>
      <c r="N33" s="77">
        <v>99.960716435906576</v>
      </c>
      <c r="O33" s="67"/>
      <c r="P33" s="78">
        <v>6.1709068805629661</v>
      </c>
      <c r="Q33" s="78">
        <v>23.066260790398324</v>
      </c>
      <c r="R33" s="78">
        <v>4.5165135371742018</v>
      </c>
      <c r="S33" s="78">
        <v>41.365466265637465</v>
      </c>
      <c r="T33" s="78">
        <v>3.1640086353398629</v>
      </c>
      <c r="U33" s="78">
        <v>1.0145746842382601</v>
      </c>
      <c r="V33" s="78">
        <v>5.7697131342560777</v>
      </c>
      <c r="W33" s="60"/>
      <c r="X33" s="42">
        <v>0</v>
      </c>
      <c r="Y33" s="42">
        <v>0</v>
      </c>
      <c r="Z33" s="42">
        <v>0</v>
      </c>
      <c r="AA33" s="42">
        <v>1</v>
      </c>
      <c r="AB33" s="42">
        <v>0</v>
      </c>
      <c r="AC33" s="43">
        <v>1</v>
      </c>
      <c r="AD33" s="44">
        <v>2</v>
      </c>
      <c r="AE33" s="45">
        <v>2</v>
      </c>
      <c r="AF33" s="45">
        <v>2</v>
      </c>
    </row>
    <row r="34" spans="1:32" x14ac:dyDescent="0.3">
      <c r="A34" s="24">
        <v>702</v>
      </c>
      <c r="B34" s="25" t="s">
        <v>122</v>
      </c>
      <c r="C34" s="32">
        <v>0.48418785850515494</v>
      </c>
      <c r="D34" s="33">
        <v>19704089.598017</v>
      </c>
      <c r="F34" s="72">
        <v>9.5404809462575511</v>
      </c>
      <c r="G34" s="73">
        <v>-2.4438064016393781</v>
      </c>
      <c r="H34" s="74">
        <v>11.984287347896929</v>
      </c>
      <c r="I34" s="67"/>
      <c r="J34" s="75">
        <v>0</v>
      </c>
      <c r="K34" s="76">
        <v>0</v>
      </c>
      <c r="L34" s="74">
        <v>0</v>
      </c>
      <c r="M34" s="67"/>
      <c r="N34" s="77">
        <v>11.984287347896929</v>
      </c>
      <c r="O34" s="67"/>
      <c r="P34" s="78">
        <v>1.2027630200890826</v>
      </c>
      <c r="Q34" s="78">
        <v>0.11919272589034588</v>
      </c>
      <c r="R34" s="78">
        <v>0</v>
      </c>
      <c r="S34" s="78">
        <v>10.662331601917501</v>
      </c>
      <c r="T34" s="78">
        <v>0</v>
      </c>
      <c r="U34" s="78">
        <v>0</v>
      </c>
      <c r="V34" s="78">
        <v>0</v>
      </c>
      <c r="W34" s="60"/>
      <c r="X34" s="51">
        <v>0</v>
      </c>
      <c r="Y34" s="51">
        <v>0</v>
      </c>
      <c r="Z34" s="51">
        <v>0</v>
      </c>
      <c r="AA34" s="51">
        <v>0</v>
      </c>
      <c r="AB34" s="51">
        <v>1</v>
      </c>
      <c r="AC34" s="43">
        <v>1</v>
      </c>
      <c r="AD34" s="44">
        <v>2</v>
      </c>
      <c r="AE34" s="45">
        <v>2</v>
      </c>
      <c r="AF34" s="45">
        <v>5</v>
      </c>
    </row>
    <row r="35" spans="1:32" x14ac:dyDescent="0.3">
      <c r="A35" s="28">
        <v>901</v>
      </c>
      <c r="B35" s="29" t="s">
        <v>123</v>
      </c>
      <c r="C35" s="36">
        <v>0.25213974415190671</v>
      </c>
      <c r="D35" s="37">
        <v>87820272.143681601</v>
      </c>
      <c r="F35" s="86">
        <v>22.1429809496587</v>
      </c>
      <c r="G35" s="87">
        <v>8.9751614931106438</v>
      </c>
      <c r="H35" s="88">
        <v>13.167819456548056</v>
      </c>
      <c r="I35" s="67"/>
      <c r="J35" s="89">
        <v>5.6588976161665245</v>
      </c>
      <c r="K35" s="90">
        <v>0.69863603225759796</v>
      </c>
      <c r="L35" s="88">
        <v>4.9602615839089266</v>
      </c>
      <c r="M35" s="67"/>
      <c r="N35" s="91">
        <v>18.1280810223289</v>
      </c>
      <c r="O35" s="67"/>
      <c r="P35" s="92">
        <v>0</v>
      </c>
      <c r="Q35" s="92">
        <v>1.0256119346684107</v>
      </c>
      <c r="R35" s="92">
        <v>3.2728947055820412</v>
      </c>
      <c r="S35" s="92">
        <v>1.8496156282135903</v>
      </c>
      <c r="T35" s="92">
        <v>2.1492533201252257</v>
      </c>
      <c r="U35" s="92">
        <v>0</v>
      </c>
      <c r="V35" s="92">
        <v>4.1718078175731099</v>
      </c>
      <c r="W35" s="62"/>
      <c r="X35" s="42">
        <v>1</v>
      </c>
      <c r="Y35" s="42">
        <v>1</v>
      </c>
      <c r="Z35" s="42">
        <v>1</v>
      </c>
      <c r="AA35" s="42">
        <v>0</v>
      </c>
      <c r="AB35" s="42">
        <v>1</v>
      </c>
      <c r="AC35" s="52">
        <v>4</v>
      </c>
      <c r="AD35" s="53">
        <v>5</v>
      </c>
      <c r="AE35" s="54">
        <v>5</v>
      </c>
      <c r="AF35" s="54">
        <v>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36604-37F7-4042-B1F2-4A0A1CC2F74E}">
  <dimension ref="A1:G36"/>
  <sheetViews>
    <sheetView workbookViewId="0">
      <selection activeCell="B2" sqref="B2:B35"/>
    </sheetView>
  </sheetViews>
  <sheetFormatPr defaultRowHeight="14.4" x14ac:dyDescent="0.3"/>
  <cols>
    <col min="2" max="2" width="30.77734375" customWidth="1"/>
    <col min="3" max="6" width="20.77734375" customWidth="1"/>
    <col min="7" max="7" width="12.6640625" customWidth="1"/>
  </cols>
  <sheetData>
    <row r="1" spans="1:7" ht="57.6" x14ac:dyDescent="0.3">
      <c r="A1" s="1" t="s">
        <v>0</v>
      </c>
      <c r="B1" s="1" t="s">
        <v>1</v>
      </c>
      <c r="C1" s="1" t="s">
        <v>47</v>
      </c>
      <c r="D1" s="1" t="s">
        <v>48</v>
      </c>
      <c r="E1" s="1" t="s">
        <v>49</v>
      </c>
      <c r="F1" s="1" t="s">
        <v>50</v>
      </c>
      <c r="G1" s="1" t="s">
        <v>51</v>
      </c>
    </row>
    <row r="2" spans="1:7" x14ac:dyDescent="0.3">
      <c r="A2" s="22">
        <v>104</v>
      </c>
      <c r="B2" s="23" t="s">
        <v>90</v>
      </c>
      <c r="C2" s="2">
        <v>1.1633842540311889</v>
      </c>
      <c r="D2" s="3">
        <v>2356060.3765654149</v>
      </c>
      <c r="E2" s="4">
        <v>1.6929444230617138E-2</v>
      </c>
      <c r="F2" s="5">
        <v>34285.140623849024</v>
      </c>
      <c r="G2" s="19" t="s">
        <v>52</v>
      </c>
    </row>
    <row r="3" spans="1:7" x14ac:dyDescent="0.3">
      <c r="A3" s="22">
        <v>106</v>
      </c>
      <c r="B3" s="23" t="s">
        <v>91</v>
      </c>
      <c r="C3" s="2">
        <v>3.0925545302080915</v>
      </c>
      <c r="D3" s="3">
        <v>962742.84300496581</v>
      </c>
      <c r="E3" s="4">
        <v>7.5304965071009478E-2</v>
      </c>
      <c r="F3" s="5">
        <v>23443.181181343629</v>
      </c>
      <c r="G3" s="19" t="s">
        <v>52</v>
      </c>
    </row>
    <row r="4" spans="1:7" x14ac:dyDescent="0.3">
      <c r="A4" s="22">
        <v>108</v>
      </c>
      <c r="B4" s="23" t="s">
        <v>92</v>
      </c>
      <c r="C4" s="2">
        <v>1.2929759838253063</v>
      </c>
      <c r="D4" s="3">
        <v>1472413.6886713449</v>
      </c>
      <c r="E4" s="4">
        <v>1.2227940005213678E-2</v>
      </c>
      <c r="F4" s="5">
        <v>13924.919312624426</v>
      </c>
      <c r="G4" s="19" t="s">
        <v>52</v>
      </c>
    </row>
    <row r="5" spans="1:7" x14ac:dyDescent="0.3">
      <c r="A5" s="22">
        <v>109</v>
      </c>
      <c r="B5" s="23" t="s">
        <v>93</v>
      </c>
      <c r="C5" s="2">
        <v>0.28312438906013382</v>
      </c>
      <c r="D5" s="3">
        <v>348500.22580340476</v>
      </c>
      <c r="E5" s="4">
        <v>3.1497403281608828E-3</v>
      </c>
      <c r="F5" s="5">
        <v>3877.0422400912148</v>
      </c>
      <c r="G5" s="19" t="s">
        <v>52</v>
      </c>
    </row>
    <row r="6" spans="1:7" x14ac:dyDescent="0.3">
      <c r="A6" s="24">
        <v>114</v>
      </c>
      <c r="B6" s="25" t="s">
        <v>94</v>
      </c>
      <c r="C6" s="6">
        <v>0.92407588995855006</v>
      </c>
      <c r="D6" s="7">
        <v>590784.10800790659</v>
      </c>
      <c r="E6" s="8">
        <v>4.7827685522095514E-2</v>
      </c>
      <c r="F6" s="9">
        <v>30577.398281131755</v>
      </c>
      <c r="G6" s="20" t="s">
        <v>52</v>
      </c>
    </row>
    <row r="7" spans="1:7" x14ac:dyDescent="0.3">
      <c r="A7" s="22">
        <v>201</v>
      </c>
      <c r="B7" s="23" t="s">
        <v>95</v>
      </c>
      <c r="C7" s="2">
        <v>14.179401706652536</v>
      </c>
      <c r="D7" s="3">
        <v>437516.57411823166</v>
      </c>
      <c r="E7" s="4">
        <v>0.87871501750473224</v>
      </c>
      <c r="F7" s="5">
        <v>27113.441881298793</v>
      </c>
      <c r="G7" s="19" t="s">
        <v>52</v>
      </c>
    </row>
    <row r="8" spans="1:7" x14ac:dyDescent="0.3">
      <c r="A8" s="22">
        <v>202</v>
      </c>
      <c r="B8" s="23" t="s">
        <v>96</v>
      </c>
      <c r="C8" s="2">
        <v>5.9151648542988795</v>
      </c>
      <c r="D8" s="3">
        <v>540242.78657992405</v>
      </c>
      <c r="E8" s="4">
        <v>0.14272732136074934</v>
      </c>
      <c r="F8" s="5">
        <v>13035.546381599373</v>
      </c>
      <c r="G8" s="19" t="s">
        <v>52</v>
      </c>
    </row>
    <row r="9" spans="1:7" x14ac:dyDescent="0.3">
      <c r="A9" s="22">
        <v>203</v>
      </c>
      <c r="B9" s="23" t="s">
        <v>97</v>
      </c>
      <c r="C9" s="2">
        <v>1.8207132063996874</v>
      </c>
      <c r="D9" s="3">
        <v>92563.027094112709</v>
      </c>
      <c r="E9" s="4">
        <v>4.226440551848696E-2</v>
      </c>
      <c r="F9" s="5">
        <v>2148.6752001212635</v>
      </c>
      <c r="G9" s="19" t="s">
        <v>52</v>
      </c>
    </row>
    <row r="10" spans="1:7" x14ac:dyDescent="0.3">
      <c r="A10" s="22">
        <v>204</v>
      </c>
      <c r="B10" s="23" t="s">
        <v>98</v>
      </c>
      <c r="C10" s="2">
        <v>2.0445537361476847</v>
      </c>
      <c r="D10" s="3">
        <v>335630.59147441306</v>
      </c>
      <c r="E10" s="4">
        <v>3.8547654014991696E-2</v>
      </c>
      <c r="F10" s="5">
        <v>6327.919725592461</v>
      </c>
      <c r="G10" s="19" t="s">
        <v>52</v>
      </c>
    </row>
    <row r="11" spans="1:7" x14ac:dyDescent="0.3">
      <c r="A11" s="24">
        <v>205</v>
      </c>
      <c r="B11" s="25" t="s">
        <v>99</v>
      </c>
      <c r="C11" s="6">
        <v>9.2340695426601087</v>
      </c>
      <c r="D11" s="7">
        <v>142314.7846871186</v>
      </c>
      <c r="E11" s="8">
        <v>0.22866930837962379</v>
      </c>
      <c r="F11" s="9">
        <v>3524.2341674225299</v>
      </c>
      <c r="G11" s="20" t="s">
        <v>52</v>
      </c>
    </row>
    <row r="12" spans="1:7" x14ac:dyDescent="0.3">
      <c r="A12" s="22">
        <v>301</v>
      </c>
      <c r="B12" s="23" t="s">
        <v>100</v>
      </c>
      <c r="C12" s="2">
        <v>9.1447364257863466</v>
      </c>
      <c r="D12" s="3">
        <v>102121.42508000301</v>
      </c>
      <c r="E12" s="4">
        <v>0</v>
      </c>
      <c r="F12" s="5">
        <v>0</v>
      </c>
      <c r="G12" s="19" t="s">
        <v>52</v>
      </c>
    </row>
    <row r="13" spans="1:7" x14ac:dyDescent="0.3">
      <c r="A13" s="22">
        <v>302</v>
      </c>
      <c r="B13" s="23" t="s">
        <v>101</v>
      </c>
      <c r="C13" s="2">
        <v>1.4962789710024096</v>
      </c>
      <c r="D13" s="3">
        <v>366452.00140522164</v>
      </c>
      <c r="E13" s="4">
        <v>0</v>
      </c>
      <c r="F13" s="5">
        <v>0</v>
      </c>
      <c r="G13" s="19" t="s">
        <v>52</v>
      </c>
    </row>
    <row r="14" spans="1:7" x14ac:dyDescent="0.3">
      <c r="A14" s="22">
        <v>303</v>
      </c>
      <c r="B14" s="23" t="s">
        <v>102</v>
      </c>
      <c r="C14" s="2">
        <v>2.3615966111111266</v>
      </c>
      <c r="D14" s="3">
        <v>71205.764763099811</v>
      </c>
      <c r="E14" s="4">
        <v>0.20421751359489929</v>
      </c>
      <c r="F14" s="5">
        <v>6157.4716719727185</v>
      </c>
      <c r="G14" s="19" t="s">
        <v>52</v>
      </c>
    </row>
    <row r="15" spans="1:7" x14ac:dyDescent="0.3">
      <c r="A15" s="22">
        <v>304</v>
      </c>
      <c r="B15" s="23" t="s">
        <v>103</v>
      </c>
      <c r="C15" s="2">
        <v>1.3528892281910505</v>
      </c>
      <c r="D15" s="3">
        <v>410279.23335669545</v>
      </c>
      <c r="E15" s="4">
        <v>0</v>
      </c>
      <c r="F15" s="5">
        <v>0</v>
      </c>
      <c r="G15" s="19" t="s">
        <v>52</v>
      </c>
    </row>
    <row r="16" spans="1:7" x14ac:dyDescent="0.3">
      <c r="A16" s="22">
        <v>305</v>
      </c>
      <c r="B16" s="23" t="s">
        <v>104</v>
      </c>
      <c r="C16" s="2">
        <v>11.46609726917565</v>
      </c>
      <c r="D16" s="3">
        <v>144059.96689735609</v>
      </c>
      <c r="E16" s="4">
        <v>0</v>
      </c>
      <c r="F16" s="5">
        <v>0</v>
      </c>
      <c r="G16" s="19" t="s">
        <v>52</v>
      </c>
    </row>
    <row r="17" spans="1:7" x14ac:dyDescent="0.3">
      <c r="A17" s="22">
        <v>306</v>
      </c>
      <c r="B17" s="23" t="s">
        <v>105</v>
      </c>
      <c r="C17" s="2">
        <v>3.8068956473959528</v>
      </c>
      <c r="D17" s="3">
        <v>9565.3125330114835</v>
      </c>
      <c r="E17" s="4">
        <v>0.73003731185336429</v>
      </c>
      <c r="F17" s="5">
        <v>1834.3121785893013</v>
      </c>
      <c r="G17" s="19" t="s">
        <v>52</v>
      </c>
    </row>
    <row r="18" spans="1:7" x14ac:dyDescent="0.3">
      <c r="A18" s="22">
        <v>308</v>
      </c>
      <c r="B18" s="23" t="s">
        <v>106</v>
      </c>
      <c r="C18" s="2">
        <v>9.6851767112300036E-2</v>
      </c>
      <c r="D18" s="3">
        <v>55186.930157895411</v>
      </c>
      <c r="E18" s="4">
        <v>2.507118623752334E-2</v>
      </c>
      <c r="F18" s="5">
        <v>14285.767261855915</v>
      </c>
      <c r="G18" s="19" t="s">
        <v>52</v>
      </c>
    </row>
    <row r="19" spans="1:7" x14ac:dyDescent="0.3">
      <c r="A19" s="24">
        <v>309</v>
      </c>
      <c r="B19" s="25" t="s">
        <v>107</v>
      </c>
      <c r="C19" s="6">
        <v>0.15046510141580699</v>
      </c>
      <c r="D19" s="7">
        <v>23103.839264119215</v>
      </c>
      <c r="E19" s="8">
        <v>1.153366141108585E-2</v>
      </c>
      <c r="F19" s="9">
        <v>1770.987802893329</v>
      </c>
      <c r="G19" s="20" t="s">
        <v>52</v>
      </c>
    </row>
    <row r="20" spans="1:7" x14ac:dyDescent="0.3">
      <c r="A20" s="22">
        <v>401</v>
      </c>
      <c r="B20" s="23" t="s">
        <v>108</v>
      </c>
      <c r="C20" s="2">
        <v>1.4822790157174406</v>
      </c>
      <c r="D20" s="3">
        <v>16139.134846882896</v>
      </c>
      <c r="E20" s="4">
        <v>0.86448713054656701</v>
      </c>
      <c r="F20" s="5">
        <v>9412.5830733243783</v>
      </c>
      <c r="G20" s="19" t="s">
        <v>52</v>
      </c>
    </row>
    <row r="21" spans="1:7" x14ac:dyDescent="0.3">
      <c r="A21" s="22">
        <v>402</v>
      </c>
      <c r="B21" s="23" t="s">
        <v>109</v>
      </c>
      <c r="C21" s="2">
        <v>1.8433867267512765</v>
      </c>
      <c r="D21" s="3">
        <v>11836.681854786086</v>
      </c>
      <c r="E21" s="4">
        <v>0</v>
      </c>
      <c r="F21" s="5">
        <v>0</v>
      </c>
      <c r="G21" s="19" t="s">
        <v>52</v>
      </c>
    </row>
    <row r="22" spans="1:7" x14ac:dyDescent="0.3">
      <c r="A22" s="22">
        <v>403</v>
      </c>
      <c r="B22" s="23" t="s">
        <v>110</v>
      </c>
      <c r="C22" s="2">
        <v>2.2199113985014738</v>
      </c>
      <c r="D22" s="3">
        <v>230359.98393112994</v>
      </c>
      <c r="E22" s="4">
        <v>0</v>
      </c>
      <c r="F22" s="5">
        <v>0</v>
      </c>
      <c r="G22" s="19" t="s">
        <v>52</v>
      </c>
    </row>
    <row r="23" spans="1:7" x14ac:dyDescent="0.3">
      <c r="A23" s="22">
        <v>404</v>
      </c>
      <c r="B23" s="23" t="s">
        <v>111</v>
      </c>
      <c r="C23" s="2">
        <v>1.7122635810046483</v>
      </c>
      <c r="D23" s="3">
        <v>162734.54926666874</v>
      </c>
      <c r="E23" s="4">
        <v>0.15345585339207901</v>
      </c>
      <c r="F23" s="5">
        <v>14584.535588521743</v>
      </c>
      <c r="G23" s="19" t="s">
        <v>52</v>
      </c>
    </row>
    <row r="24" spans="1:7" x14ac:dyDescent="0.3">
      <c r="A24" s="22">
        <v>405</v>
      </c>
      <c r="B24" s="23" t="s">
        <v>112</v>
      </c>
      <c r="C24" s="2">
        <v>1.8744385334097371</v>
      </c>
      <c r="D24" s="3">
        <v>111987.78626199074</v>
      </c>
      <c r="E24" s="4">
        <v>0.21436566518853054</v>
      </c>
      <c r="F24" s="5">
        <v>12807.214462974889</v>
      </c>
      <c r="G24" s="19" t="s">
        <v>52</v>
      </c>
    </row>
    <row r="25" spans="1:7" x14ac:dyDescent="0.3">
      <c r="A25" s="22">
        <v>406</v>
      </c>
      <c r="B25" s="23" t="s">
        <v>113</v>
      </c>
      <c r="C25" s="2">
        <v>1.5007963927279293</v>
      </c>
      <c r="D25" s="3">
        <v>12150.816376992061</v>
      </c>
      <c r="E25" s="4">
        <v>0</v>
      </c>
      <c r="F25" s="5">
        <v>0</v>
      </c>
      <c r="G25" s="19" t="s">
        <v>52</v>
      </c>
    </row>
    <row r="26" spans="1:7" x14ac:dyDescent="0.3">
      <c r="A26" s="22">
        <v>407</v>
      </c>
      <c r="B26" s="23" t="s">
        <v>114</v>
      </c>
      <c r="C26" s="2">
        <v>0.27099331290011364</v>
      </c>
      <c r="D26" s="3">
        <v>226986.20553345123</v>
      </c>
      <c r="E26" s="4">
        <v>3.2387484298619006E-2</v>
      </c>
      <c r="F26" s="5">
        <v>27128.020573804635</v>
      </c>
      <c r="G26" s="19" t="s">
        <v>52</v>
      </c>
    </row>
    <row r="27" spans="1:7" x14ac:dyDescent="0.3">
      <c r="A27" s="24">
        <v>408</v>
      </c>
      <c r="B27" s="25" t="s">
        <v>115</v>
      </c>
      <c r="C27" s="6">
        <v>2.519819912154114</v>
      </c>
      <c r="D27" s="7">
        <v>717530.8200226773</v>
      </c>
      <c r="E27" s="8">
        <v>4.8624572203556746E-2</v>
      </c>
      <c r="F27" s="9">
        <v>13846.080427487341</v>
      </c>
      <c r="G27" s="20" t="s">
        <v>52</v>
      </c>
    </row>
    <row r="28" spans="1:7" x14ac:dyDescent="0.3">
      <c r="A28" s="26">
        <v>501</v>
      </c>
      <c r="B28" s="27" t="s">
        <v>116</v>
      </c>
      <c r="C28" s="10">
        <v>13.627502662762565</v>
      </c>
      <c r="D28" s="11">
        <v>34240.844532456409</v>
      </c>
      <c r="E28" s="12">
        <v>0.68035254347189267</v>
      </c>
      <c r="F28" s="13">
        <v>1709.472839212041</v>
      </c>
      <c r="G28" s="19" t="s">
        <v>52</v>
      </c>
    </row>
    <row r="29" spans="1:7" x14ac:dyDescent="0.3">
      <c r="A29" s="22">
        <v>502</v>
      </c>
      <c r="B29" s="23" t="s">
        <v>117</v>
      </c>
      <c r="C29" s="2">
        <v>9.0628302104670553</v>
      </c>
      <c r="D29" s="3">
        <v>20241.351817232215</v>
      </c>
      <c r="E29" s="4">
        <v>0.57829427509538733</v>
      </c>
      <c r="F29" s="5">
        <v>1291.5896694807175</v>
      </c>
      <c r="G29" s="19" t="s">
        <v>52</v>
      </c>
    </row>
    <row r="30" spans="1:7" x14ac:dyDescent="0.3">
      <c r="A30" s="22">
        <v>503</v>
      </c>
      <c r="B30" s="23" t="s">
        <v>118</v>
      </c>
      <c r="C30" s="2">
        <v>9.7113191099401739</v>
      </c>
      <c r="D30" s="3">
        <v>29923.881115942186</v>
      </c>
      <c r="E30" s="4">
        <v>0.57961981774178639</v>
      </c>
      <c r="F30" s="5">
        <v>1786.0060329802243</v>
      </c>
      <c r="G30" s="19" t="s">
        <v>52</v>
      </c>
    </row>
    <row r="31" spans="1:7" x14ac:dyDescent="0.3">
      <c r="A31" s="22">
        <v>504</v>
      </c>
      <c r="B31" s="23" t="s">
        <v>119</v>
      </c>
      <c r="C31" s="2">
        <v>4.6947511520929002</v>
      </c>
      <c r="D31" s="3">
        <v>9719.6295112627959</v>
      </c>
      <c r="E31" s="4">
        <v>0.25955252648613669</v>
      </c>
      <c r="F31" s="5">
        <v>537.35636127014732</v>
      </c>
      <c r="G31" s="19" t="s">
        <v>52</v>
      </c>
    </row>
    <row r="32" spans="1:7" x14ac:dyDescent="0.3">
      <c r="A32" s="22">
        <v>505</v>
      </c>
      <c r="B32" s="23" t="s">
        <v>120</v>
      </c>
      <c r="C32" s="2">
        <v>10.791425056913939</v>
      </c>
      <c r="D32" s="3">
        <v>24102.076957594578</v>
      </c>
      <c r="E32" s="4">
        <v>0.3116683086063271</v>
      </c>
      <c r="F32" s="5">
        <v>696.09467884505909</v>
      </c>
      <c r="G32" s="19" t="s">
        <v>52</v>
      </c>
    </row>
    <row r="33" spans="1:7" x14ac:dyDescent="0.3">
      <c r="A33" s="24">
        <v>506</v>
      </c>
      <c r="B33" s="25" t="s">
        <v>121</v>
      </c>
      <c r="C33" s="6">
        <v>48.826474344284605</v>
      </c>
      <c r="D33" s="7">
        <v>613499.78910288529</v>
      </c>
      <c r="E33" s="8">
        <v>1.9546712998336837</v>
      </c>
      <c r="F33" s="9">
        <v>24560.25028056934</v>
      </c>
      <c r="G33" s="19" t="s">
        <v>52</v>
      </c>
    </row>
    <row r="34" spans="1:7" x14ac:dyDescent="0.3">
      <c r="A34" s="24">
        <v>702</v>
      </c>
      <c r="B34" s="25" t="s">
        <v>122</v>
      </c>
      <c r="C34" s="6">
        <v>5.9089534403894328</v>
      </c>
      <c r="D34" s="7">
        <v>79874.866559577</v>
      </c>
      <c r="E34" s="8">
        <v>0</v>
      </c>
      <c r="F34" s="9">
        <v>0</v>
      </c>
      <c r="G34" s="21" t="s">
        <v>52</v>
      </c>
    </row>
    <row r="35" spans="1:7" x14ac:dyDescent="0.3">
      <c r="A35" s="28">
        <v>901</v>
      </c>
      <c r="B35" s="29" t="s">
        <v>123</v>
      </c>
      <c r="C35" s="14">
        <v>17.632379989257121</v>
      </c>
      <c r="D35" s="15">
        <v>124118.90262754317</v>
      </c>
      <c r="E35" s="16">
        <v>2.380904581044506</v>
      </c>
      <c r="F35" s="17">
        <v>16759.805768715458</v>
      </c>
      <c r="G35" s="21" t="s">
        <v>52</v>
      </c>
    </row>
    <row r="36" spans="1:7" x14ac:dyDescent="0.3">
      <c r="F36" s="1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27382-63DE-42BC-8263-447C9B42FF09}">
  <dimension ref="A1:AF35"/>
  <sheetViews>
    <sheetView workbookViewId="0">
      <selection activeCell="B2" sqref="B2:B35"/>
    </sheetView>
  </sheetViews>
  <sheetFormatPr defaultRowHeight="14.4" x14ac:dyDescent="0.3"/>
  <cols>
    <col min="2" max="2" width="30.77734375" customWidth="1"/>
    <col min="3" max="4" width="20.77734375" customWidth="1"/>
    <col min="6" max="8" width="20.77734375" customWidth="1"/>
    <col min="10" max="12" width="20.77734375" customWidth="1"/>
    <col min="14" max="14" width="20.77734375" customWidth="1"/>
    <col min="16" max="22" width="20.77734375" customWidth="1"/>
    <col min="23" max="23" width="20.77734375" style="63" customWidth="1"/>
    <col min="29" max="32" width="12.6640625" customWidth="1"/>
  </cols>
  <sheetData>
    <row r="1" spans="1:32" ht="57.6" x14ac:dyDescent="0.3">
      <c r="A1" s="1" t="s">
        <v>0</v>
      </c>
      <c r="B1" s="1" t="s">
        <v>1</v>
      </c>
      <c r="C1" s="1" t="s">
        <v>2</v>
      </c>
      <c r="D1" s="1" t="s">
        <v>3</v>
      </c>
      <c r="E1" s="57" t="s">
        <v>66</v>
      </c>
      <c r="F1" s="1" t="s">
        <v>67</v>
      </c>
      <c r="G1" s="1" t="s">
        <v>68</v>
      </c>
      <c r="H1" s="1" t="s">
        <v>69</v>
      </c>
      <c r="I1" s="57" t="s">
        <v>70</v>
      </c>
      <c r="J1" s="1" t="s">
        <v>71</v>
      </c>
      <c r="K1" s="1" t="s">
        <v>72</v>
      </c>
      <c r="L1" s="1" t="s">
        <v>73</v>
      </c>
      <c r="M1" s="57" t="s">
        <v>74</v>
      </c>
      <c r="N1" s="1" t="s">
        <v>75</v>
      </c>
      <c r="O1" s="57" t="s">
        <v>76</v>
      </c>
      <c r="P1" s="1" t="s">
        <v>77</v>
      </c>
      <c r="Q1" s="1" t="s">
        <v>78</v>
      </c>
      <c r="R1" s="1" t="s">
        <v>79</v>
      </c>
      <c r="S1" s="1" t="s">
        <v>80</v>
      </c>
      <c r="T1" s="1" t="s">
        <v>81</v>
      </c>
      <c r="U1" s="1" t="s">
        <v>82</v>
      </c>
      <c r="V1" s="1" t="s">
        <v>83</v>
      </c>
      <c r="W1" s="58" t="s">
        <v>84</v>
      </c>
      <c r="X1" s="1" t="s">
        <v>4</v>
      </c>
      <c r="Y1" s="1" t="s">
        <v>5</v>
      </c>
      <c r="Z1" s="1" t="s">
        <v>6</v>
      </c>
      <c r="AA1" s="1" t="s">
        <v>7</v>
      </c>
      <c r="AB1" s="1" t="s">
        <v>8</v>
      </c>
      <c r="AC1" s="1" t="s">
        <v>9</v>
      </c>
      <c r="AD1" s="1" t="s">
        <v>10</v>
      </c>
      <c r="AE1" s="1" t="s">
        <v>11</v>
      </c>
      <c r="AF1" s="1" t="s">
        <v>12</v>
      </c>
    </row>
    <row r="2" spans="1:32" x14ac:dyDescent="0.3">
      <c r="A2" s="22">
        <v>104</v>
      </c>
      <c r="B2" s="23" t="s">
        <v>90</v>
      </c>
      <c r="C2" s="30">
        <v>72.540000000000063</v>
      </c>
      <c r="D2" s="31">
        <v>3490729.6104116598</v>
      </c>
      <c r="F2" s="64">
        <v>253.21752593926203</v>
      </c>
      <c r="G2" s="65">
        <v>84.286948380115945</v>
      </c>
      <c r="H2" s="66">
        <v>168.93057755914609</v>
      </c>
      <c r="I2" s="67"/>
      <c r="J2" s="68">
        <v>19.554994114216552</v>
      </c>
      <c r="K2" s="69">
        <v>1.1305985094758491</v>
      </c>
      <c r="L2" s="66">
        <v>18.424395604740702</v>
      </c>
      <c r="M2" s="67"/>
      <c r="N2" s="70">
        <v>187.3549731638868</v>
      </c>
      <c r="O2" s="67"/>
      <c r="P2" s="71">
        <v>0</v>
      </c>
      <c r="Q2" s="71">
        <v>67.704517604470936</v>
      </c>
      <c r="R2" s="71">
        <v>50.61547305984309</v>
      </c>
      <c r="S2" s="71">
        <v>49.479988385356201</v>
      </c>
      <c r="T2" s="71">
        <v>0</v>
      </c>
      <c r="U2" s="71">
        <v>0</v>
      </c>
      <c r="V2" s="71">
        <v>0</v>
      </c>
      <c r="W2" s="59"/>
      <c r="X2" s="38">
        <v>1</v>
      </c>
      <c r="Y2" s="38">
        <v>0</v>
      </c>
      <c r="Z2" s="38">
        <v>0</v>
      </c>
      <c r="AA2" s="38">
        <v>0</v>
      </c>
      <c r="AB2" s="38">
        <v>0</v>
      </c>
      <c r="AC2" s="39">
        <v>1</v>
      </c>
      <c r="AD2" s="40">
        <v>5</v>
      </c>
      <c r="AE2" s="41">
        <v>2</v>
      </c>
      <c r="AF2" s="41">
        <v>3.5</v>
      </c>
    </row>
    <row r="3" spans="1:32" x14ac:dyDescent="0.3">
      <c r="A3" s="22">
        <v>106</v>
      </c>
      <c r="B3" s="23" t="s">
        <v>91</v>
      </c>
      <c r="C3" s="30">
        <v>11.150831412032792</v>
      </c>
      <c r="D3" s="31">
        <v>9998688.5682152696</v>
      </c>
      <c r="F3" s="64">
        <v>111.49369056558801</v>
      </c>
      <c r="G3" s="65">
        <v>-7.2796810377037531</v>
      </c>
      <c r="H3" s="66">
        <v>118.77337160329176</v>
      </c>
      <c r="I3" s="67"/>
      <c r="J3" s="68">
        <v>13.748917550553164</v>
      </c>
      <c r="K3" s="69">
        <v>0.75452371105664007</v>
      </c>
      <c r="L3" s="66">
        <v>12.994393839496524</v>
      </c>
      <c r="M3" s="67"/>
      <c r="N3" s="70">
        <v>131.76776544278829</v>
      </c>
      <c r="O3" s="67"/>
      <c r="P3" s="71">
        <v>0</v>
      </c>
      <c r="Q3" s="71">
        <v>47.618358406954627</v>
      </c>
      <c r="R3" s="71">
        <v>35.599540997564823</v>
      </c>
      <c r="S3" s="71">
        <v>34.800948487715665</v>
      </c>
      <c r="T3" s="71">
        <v>0</v>
      </c>
      <c r="U3" s="71">
        <v>0</v>
      </c>
      <c r="V3" s="71">
        <v>0</v>
      </c>
      <c r="W3" s="59"/>
      <c r="X3" s="38">
        <v>1</v>
      </c>
      <c r="Y3" s="38">
        <v>0</v>
      </c>
      <c r="Z3" s="38">
        <v>0</v>
      </c>
      <c r="AA3" s="38">
        <v>0</v>
      </c>
      <c r="AB3" s="38">
        <v>0</v>
      </c>
      <c r="AC3" s="39">
        <v>1</v>
      </c>
      <c r="AD3" s="40">
        <v>5</v>
      </c>
      <c r="AE3" s="41">
        <v>2</v>
      </c>
      <c r="AF3" s="41">
        <v>3.5</v>
      </c>
    </row>
    <row r="4" spans="1:32" x14ac:dyDescent="0.3">
      <c r="A4" s="22">
        <v>108</v>
      </c>
      <c r="B4" s="23" t="s">
        <v>92</v>
      </c>
      <c r="C4" s="30">
        <v>40.789999999999978</v>
      </c>
      <c r="D4" s="31">
        <v>4089055.6760507501</v>
      </c>
      <c r="F4" s="64">
        <v>166.79258102611001</v>
      </c>
      <c r="G4" s="65">
        <v>36.469629391186231</v>
      </c>
      <c r="H4" s="66">
        <v>130.32295163492378</v>
      </c>
      <c r="I4" s="67"/>
      <c r="J4" s="68">
        <v>7.8193770980954271</v>
      </c>
      <c r="K4" s="69">
        <v>0.34091774125871854</v>
      </c>
      <c r="L4" s="66">
        <v>7.4784593568367086</v>
      </c>
      <c r="M4" s="67"/>
      <c r="N4" s="70">
        <v>137.80141099176049</v>
      </c>
      <c r="O4" s="67"/>
      <c r="P4" s="71">
        <v>0</v>
      </c>
      <c r="Q4" s="71">
        <v>55.270133583840938</v>
      </c>
      <c r="R4" s="71">
        <v>44.246020704500097</v>
      </c>
      <c r="S4" s="71">
        <v>30.465879605324041</v>
      </c>
      <c r="T4" s="71">
        <v>0</v>
      </c>
      <c r="U4" s="71">
        <v>0</v>
      </c>
      <c r="V4" s="71">
        <v>0</v>
      </c>
      <c r="W4" s="59"/>
      <c r="X4" s="38">
        <v>1</v>
      </c>
      <c r="Y4" s="38">
        <v>0</v>
      </c>
      <c r="Z4" s="38">
        <v>0</v>
      </c>
      <c r="AA4" s="38">
        <v>0</v>
      </c>
      <c r="AB4" s="38">
        <v>1</v>
      </c>
      <c r="AC4" s="39">
        <v>2</v>
      </c>
      <c r="AD4" s="40">
        <v>5</v>
      </c>
      <c r="AE4" s="41">
        <v>2</v>
      </c>
      <c r="AF4" s="41">
        <v>5</v>
      </c>
    </row>
    <row r="5" spans="1:32" x14ac:dyDescent="0.3">
      <c r="A5" s="22">
        <v>109</v>
      </c>
      <c r="B5" s="23" t="s">
        <v>93</v>
      </c>
      <c r="C5" s="30">
        <v>44.090000000000039</v>
      </c>
      <c r="D5" s="31">
        <v>919264.84764263697</v>
      </c>
      <c r="F5" s="64">
        <v>40.530387132563895</v>
      </c>
      <c r="G5" s="65">
        <v>7.3633217072953911</v>
      </c>
      <c r="H5" s="66">
        <v>33.167065425268504</v>
      </c>
      <c r="I5" s="67"/>
      <c r="J5" s="68">
        <v>1.9900239255161101</v>
      </c>
      <c r="K5" s="69">
        <v>1.3633598899060795E-2</v>
      </c>
      <c r="L5" s="66">
        <v>1.9763903266170493</v>
      </c>
      <c r="M5" s="67"/>
      <c r="N5" s="70">
        <v>35.143455751885554</v>
      </c>
      <c r="O5" s="67"/>
      <c r="P5" s="71">
        <v>0</v>
      </c>
      <c r="Q5" s="71">
        <v>14.096910107286563</v>
      </c>
      <c r="R5" s="71">
        <v>11.285433647135719</v>
      </c>
      <c r="S5" s="71">
        <v>7.7710880719471618</v>
      </c>
      <c r="T5" s="71">
        <v>0</v>
      </c>
      <c r="U5" s="71">
        <v>0</v>
      </c>
      <c r="V5" s="71">
        <v>0</v>
      </c>
      <c r="W5" s="59"/>
      <c r="X5" s="38">
        <v>1</v>
      </c>
      <c r="Y5" s="38">
        <v>0</v>
      </c>
      <c r="Z5" s="38">
        <v>0</v>
      </c>
      <c r="AA5" s="38">
        <v>0</v>
      </c>
      <c r="AB5" s="38">
        <v>1</v>
      </c>
      <c r="AC5" s="39">
        <v>2</v>
      </c>
      <c r="AD5" s="40">
        <v>5</v>
      </c>
      <c r="AE5" s="41">
        <v>2</v>
      </c>
      <c r="AF5" s="41">
        <v>5</v>
      </c>
    </row>
    <row r="6" spans="1:32" x14ac:dyDescent="0.3">
      <c r="A6" s="24">
        <v>114</v>
      </c>
      <c r="B6" s="25" t="s">
        <v>94</v>
      </c>
      <c r="C6" s="32">
        <v>22.9</v>
      </c>
      <c r="D6" s="33">
        <v>3900807.9443970001</v>
      </c>
      <c r="F6" s="72">
        <v>89.328501926691303</v>
      </c>
      <c r="G6" s="73">
        <v>1.010776914135036</v>
      </c>
      <c r="H6" s="74">
        <v>88.317725012556267</v>
      </c>
      <c r="I6" s="67"/>
      <c r="J6" s="75">
        <v>20.072210206039774</v>
      </c>
      <c r="K6" s="76">
        <v>2.1615913514102907</v>
      </c>
      <c r="L6" s="74">
        <v>17.910618854629483</v>
      </c>
      <c r="M6" s="67"/>
      <c r="N6" s="77">
        <v>106.22834386718576</v>
      </c>
      <c r="O6" s="67"/>
      <c r="P6" s="78">
        <v>0</v>
      </c>
      <c r="Q6" s="78">
        <v>30.328231601320265</v>
      </c>
      <c r="R6" s="78">
        <v>18.256828850511578</v>
      </c>
      <c r="S6" s="78">
        <v>37.571073209314136</v>
      </c>
      <c r="T6" s="78">
        <v>0</v>
      </c>
      <c r="U6" s="78">
        <v>0</v>
      </c>
      <c r="V6" s="78">
        <v>0</v>
      </c>
      <c r="W6" s="60"/>
      <c r="X6" s="42">
        <v>1</v>
      </c>
      <c r="Y6" s="42">
        <v>0</v>
      </c>
      <c r="Z6" s="42">
        <v>0</v>
      </c>
      <c r="AA6" s="42">
        <v>0</v>
      </c>
      <c r="AB6" s="42">
        <v>1</v>
      </c>
      <c r="AC6" s="43">
        <v>2</v>
      </c>
      <c r="AD6" s="44">
        <v>5</v>
      </c>
      <c r="AE6" s="45">
        <v>2</v>
      </c>
      <c r="AF6" s="45">
        <v>5</v>
      </c>
    </row>
    <row r="7" spans="1:32" x14ac:dyDescent="0.3">
      <c r="A7" s="22">
        <v>201</v>
      </c>
      <c r="B7" s="23" t="s">
        <v>95</v>
      </c>
      <c r="C7" s="30">
        <v>1.1052255612579454</v>
      </c>
      <c r="D7" s="31">
        <v>83987039.229019195</v>
      </c>
      <c r="F7" s="64">
        <v>92.824622570285811</v>
      </c>
      <c r="G7" s="65">
        <v>34.801473935779754</v>
      </c>
      <c r="H7" s="66">
        <v>58.023148634506057</v>
      </c>
      <c r="I7" s="67"/>
      <c r="J7" s="68">
        <v>14.054053331085392</v>
      </c>
      <c r="K7" s="69">
        <v>0.54663050702767357</v>
      </c>
      <c r="L7" s="66">
        <v>13.507422824057718</v>
      </c>
      <c r="M7" s="67"/>
      <c r="N7" s="70">
        <v>71.530571530094349</v>
      </c>
      <c r="O7" s="67"/>
      <c r="P7" s="71">
        <v>1.1815236011256378</v>
      </c>
      <c r="Q7" s="71">
        <v>35.316011084871455</v>
      </c>
      <c r="R7" s="71">
        <v>2.520485627248771</v>
      </c>
      <c r="S7" s="71">
        <v>14.667787672965494</v>
      </c>
      <c r="T7" s="71">
        <v>2.1358852723620818</v>
      </c>
      <c r="U7" s="71">
        <v>1.6548249404355189</v>
      </c>
      <c r="V7" s="71">
        <v>0</v>
      </c>
      <c r="W7" s="59"/>
      <c r="X7" s="46">
        <v>1</v>
      </c>
      <c r="Y7" s="46">
        <v>0</v>
      </c>
      <c r="Z7" s="46">
        <v>0</v>
      </c>
      <c r="AA7" s="46">
        <v>0</v>
      </c>
      <c r="AB7" s="46">
        <v>1</v>
      </c>
      <c r="AC7" s="39">
        <v>2</v>
      </c>
      <c r="AD7" s="40">
        <v>5</v>
      </c>
      <c r="AE7" s="41">
        <v>2</v>
      </c>
      <c r="AF7" s="41">
        <v>5</v>
      </c>
    </row>
    <row r="8" spans="1:32" x14ac:dyDescent="0.3">
      <c r="A8" s="22">
        <v>202</v>
      </c>
      <c r="B8" s="23" t="s">
        <v>96</v>
      </c>
      <c r="C8" s="30">
        <v>3.2714210302898965</v>
      </c>
      <c r="D8" s="31">
        <v>37606667.9157262</v>
      </c>
      <c r="F8" s="64">
        <v>123.027244298635</v>
      </c>
      <c r="G8" s="65">
        <v>25.512437222569517</v>
      </c>
      <c r="H8" s="66">
        <v>97.51480707606548</v>
      </c>
      <c r="I8" s="67"/>
      <c r="J8" s="68">
        <v>8.0132822944347009</v>
      </c>
      <c r="K8" s="69">
        <v>0.64684414042129212</v>
      </c>
      <c r="L8" s="66">
        <v>7.3664381540134087</v>
      </c>
      <c r="M8" s="67"/>
      <c r="N8" s="70">
        <v>104.88124533496014</v>
      </c>
      <c r="O8" s="67"/>
      <c r="P8" s="71">
        <v>1.5002162748310159</v>
      </c>
      <c r="Q8" s="71">
        <v>62.964129537654159</v>
      </c>
      <c r="R8" s="71">
        <v>0</v>
      </c>
      <c r="S8" s="71">
        <v>22.60481269588465</v>
      </c>
      <c r="T8" s="71">
        <v>3.5992064186017538</v>
      </c>
      <c r="U8" s="71">
        <v>2.5411788903325596</v>
      </c>
      <c r="V8" s="71">
        <v>3.6584192232213</v>
      </c>
      <c r="W8" s="59"/>
      <c r="X8" s="46">
        <v>1</v>
      </c>
      <c r="Y8" s="46">
        <v>0</v>
      </c>
      <c r="Z8" s="46">
        <v>0</v>
      </c>
      <c r="AA8" s="46">
        <v>0</v>
      </c>
      <c r="AB8" s="46">
        <v>1</v>
      </c>
      <c r="AC8" s="39">
        <v>2</v>
      </c>
      <c r="AD8" s="40">
        <v>5</v>
      </c>
      <c r="AE8" s="41">
        <v>2</v>
      </c>
      <c r="AF8" s="41">
        <v>5</v>
      </c>
    </row>
    <row r="9" spans="1:32" x14ac:dyDescent="0.3">
      <c r="A9" s="22">
        <v>203</v>
      </c>
      <c r="B9" s="23" t="s">
        <v>97</v>
      </c>
      <c r="C9" s="30">
        <v>1.8210015850101828</v>
      </c>
      <c r="D9" s="31">
        <v>14243423.434794299</v>
      </c>
      <c r="F9" s="64">
        <v>25.937296650731604</v>
      </c>
      <c r="G9" s="65">
        <v>10.843772974812953</v>
      </c>
      <c r="H9" s="66">
        <v>15.09352367591865</v>
      </c>
      <c r="I9" s="67"/>
      <c r="J9" s="68">
        <v>1.2403107759678489</v>
      </c>
      <c r="K9" s="69">
        <v>0.10785260551281795</v>
      </c>
      <c r="L9" s="66">
        <v>1.1324581704550309</v>
      </c>
      <c r="M9" s="67"/>
      <c r="N9" s="70">
        <v>16.22598186259966</v>
      </c>
      <c r="O9" s="67"/>
      <c r="P9" s="71">
        <v>0.23199719249067555</v>
      </c>
      <c r="Q9" s="71">
        <v>9.7409645833892302</v>
      </c>
      <c r="R9" s="71">
        <v>0</v>
      </c>
      <c r="S9" s="71">
        <v>3.4970499447900929</v>
      </c>
      <c r="T9" s="71">
        <v>0.55672804302384338</v>
      </c>
      <c r="U9" s="71">
        <v>0.39304257734312048</v>
      </c>
      <c r="V9" s="71">
        <v>0.56588874559485058</v>
      </c>
      <c r="W9" s="59"/>
      <c r="X9" s="46">
        <v>1</v>
      </c>
      <c r="Y9" s="46">
        <v>0</v>
      </c>
      <c r="Z9" s="46">
        <v>0</v>
      </c>
      <c r="AA9" s="46">
        <v>0</v>
      </c>
      <c r="AB9" s="46">
        <v>1</v>
      </c>
      <c r="AC9" s="39">
        <v>2</v>
      </c>
      <c r="AD9" s="40">
        <v>5</v>
      </c>
      <c r="AE9" s="41">
        <v>2</v>
      </c>
      <c r="AF9" s="41">
        <v>5</v>
      </c>
    </row>
    <row r="10" spans="1:32" x14ac:dyDescent="0.3">
      <c r="A10" s="22">
        <v>204</v>
      </c>
      <c r="B10" s="23" t="s">
        <v>98</v>
      </c>
      <c r="C10" s="30">
        <v>5.8800000000000008</v>
      </c>
      <c r="D10" s="31">
        <v>8920903.3126486391</v>
      </c>
      <c r="F10" s="64">
        <v>52.454911478374001</v>
      </c>
      <c r="G10" s="65">
        <v>4.7380791561950772</v>
      </c>
      <c r="H10" s="66">
        <v>47.716832322178924</v>
      </c>
      <c r="I10" s="67"/>
      <c r="J10" s="68">
        <v>3.9211321752968553</v>
      </c>
      <c r="K10" s="69">
        <v>0.29161428541464307</v>
      </c>
      <c r="L10" s="66">
        <v>3.6295178898822122</v>
      </c>
      <c r="M10" s="67"/>
      <c r="N10" s="70">
        <v>51.346350263407508</v>
      </c>
      <c r="O10" s="67"/>
      <c r="P10" s="71">
        <v>0.73477286019185961</v>
      </c>
      <c r="Q10" s="71">
        <v>30.825449309288523</v>
      </c>
      <c r="R10" s="71">
        <v>0</v>
      </c>
      <c r="S10" s="71">
        <v>11.066877485212597</v>
      </c>
      <c r="T10" s="71">
        <v>1.7623682398737932</v>
      </c>
      <c r="U10" s="71">
        <v>1.2443933447308493</v>
      </c>
      <c r="V10" s="71">
        <v>1.7913568488130163</v>
      </c>
      <c r="W10" s="59"/>
      <c r="X10" s="46">
        <v>1</v>
      </c>
      <c r="Y10" s="46">
        <v>0</v>
      </c>
      <c r="Z10" s="46">
        <v>0</v>
      </c>
      <c r="AA10" s="46">
        <v>0</v>
      </c>
      <c r="AB10" s="46">
        <v>1</v>
      </c>
      <c r="AC10" s="39">
        <v>2</v>
      </c>
      <c r="AD10" s="40">
        <v>5</v>
      </c>
      <c r="AE10" s="41">
        <v>2</v>
      </c>
      <c r="AF10" s="41">
        <v>5</v>
      </c>
    </row>
    <row r="11" spans="1:32" x14ac:dyDescent="0.3">
      <c r="A11" s="24">
        <v>205</v>
      </c>
      <c r="B11" s="25" t="s">
        <v>99</v>
      </c>
      <c r="C11" s="32">
        <v>0.55204082514160946</v>
      </c>
      <c r="D11" s="33">
        <v>49666845.301464804</v>
      </c>
      <c r="F11" s="72">
        <v>27.418126262401302</v>
      </c>
      <c r="G11" s="73">
        <v>4.3771757371434461</v>
      </c>
      <c r="H11" s="74">
        <v>23.040950525257855</v>
      </c>
      <c r="I11" s="67"/>
      <c r="J11" s="75">
        <v>1.8933908236825303</v>
      </c>
      <c r="K11" s="76">
        <v>3.1951117396090689E-2</v>
      </c>
      <c r="L11" s="74">
        <v>1.8614397062864396</v>
      </c>
      <c r="M11" s="67"/>
      <c r="N11" s="77">
        <v>24.902390256446687</v>
      </c>
      <c r="O11" s="67"/>
      <c r="P11" s="78">
        <v>0.35774194199034309</v>
      </c>
      <c r="Q11" s="78">
        <v>14.951374482020983</v>
      </c>
      <c r="R11" s="78">
        <v>0</v>
      </c>
      <c r="S11" s="78">
        <v>5.3686940393211531</v>
      </c>
      <c r="T11" s="78">
        <v>0.85611390103487306</v>
      </c>
      <c r="U11" s="78">
        <v>0.60490202490890599</v>
      </c>
      <c r="V11" s="78">
        <v>0.87017304348789593</v>
      </c>
      <c r="W11" s="60"/>
      <c r="X11" s="47">
        <v>1</v>
      </c>
      <c r="Y11" s="47">
        <v>0</v>
      </c>
      <c r="Z11" s="47">
        <v>0</v>
      </c>
      <c r="AA11" s="47">
        <v>0</v>
      </c>
      <c r="AB11" s="47">
        <v>1</v>
      </c>
      <c r="AC11" s="43">
        <v>2</v>
      </c>
      <c r="AD11" s="44">
        <v>5</v>
      </c>
      <c r="AE11" s="45">
        <v>2</v>
      </c>
      <c r="AF11" s="45">
        <v>5</v>
      </c>
    </row>
    <row r="12" spans="1:32" x14ac:dyDescent="0.3">
      <c r="A12" s="22">
        <v>301</v>
      </c>
      <c r="B12" s="23" t="s">
        <v>100</v>
      </c>
      <c r="C12" s="30">
        <v>0.4</v>
      </c>
      <c r="D12" s="31">
        <v>73126724.592813998</v>
      </c>
      <c r="F12" s="64">
        <v>29.250689837125599</v>
      </c>
      <c r="G12" s="65">
        <v>9.2722836221605895</v>
      </c>
      <c r="H12" s="66">
        <v>19.978406214965009</v>
      </c>
      <c r="I12" s="67"/>
      <c r="J12" s="68">
        <v>0</v>
      </c>
      <c r="K12" s="69">
        <v>0</v>
      </c>
      <c r="L12" s="66">
        <v>0</v>
      </c>
      <c r="M12" s="67"/>
      <c r="N12" s="70">
        <v>19.978406214965013</v>
      </c>
      <c r="O12" s="67"/>
      <c r="P12" s="71">
        <v>2.0050660918018299</v>
      </c>
      <c r="Q12" s="71">
        <v>0.19870023361248823</v>
      </c>
      <c r="R12" s="71">
        <v>0</v>
      </c>
      <c r="S12" s="71">
        <v>17.774639889550695</v>
      </c>
      <c r="T12" s="71">
        <v>0</v>
      </c>
      <c r="U12" s="71">
        <v>0</v>
      </c>
      <c r="V12" s="71">
        <v>0</v>
      </c>
      <c r="W12" s="59"/>
      <c r="X12" s="38">
        <v>1</v>
      </c>
      <c r="Y12" s="38">
        <v>0</v>
      </c>
      <c r="Z12" s="38">
        <v>1</v>
      </c>
      <c r="AA12" s="38">
        <v>0</v>
      </c>
      <c r="AB12" s="38">
        <v>1</v>
      </c>
      <c r="AC12" s="39">
        <v>3</v>
      </c>
      <c r="AD12" s="40">
        <v>5</v>
      </c>
      <c r="AE12" s="41">
        <v>3.5</v>
      </c>
      <c r="AF12" s="41">
        <v>5</v>
      </c>
    </row>
    <row r="13" spans="1:32" x14ac:dyDescent="0.3">
      <c r="A13" s="22">
        <v>302</v>
      </c>
      <c r="B13" s="23" t="s">
        <v>101</v>
      </c>
      <c r="C13" s="30">
        <v>8.7724084157935476</v>
      </c>
      <c r="D13" s="31">
        <v>4296587.6517751999</v>
      </c>
      <c r="F13" s="64">
        <v>37.691421675627403</v>
      </c>
      <c r="G13" s="65">
        <v>-6.4352371102394557E-2</v>
      </c>
      <c r="H13" s="66">
        <v>37.755774046729798</v>
      </c>
      <c r="I13" s="67"/>
      <c r="J13" s="68">
        <v>0</v>
      </c>
      <c r="K13" s="69">
        <v>0</v>
      </c>
      <c r="L13" s="66">
        <v>0</v>
      </c>
      <c r="M13" s="67"/>
      <c r="N13" s="70">
        <v>37.755774046729798</v>
      </c>
      <c r="O13" s="67"/>
      <c r="P13" s="71">
        <v>3.7892323089378159</v>
      </c>
      <c r="Q13" s="71">
        <v>0.37550948972526282</v>
      </c>
      <c r="R13" s="71">
        <v>0</v>
      </c>
      <c r="S13" s="71">
        <v>33.591032248066718</v>
      </c>
      <c r="T13" s="71">
        <v>0</v>
      </c>
      <c r="U13" s="71">
        <v>0</v>
      </c>
      <c r="V13" s="71">
        <v>0</v>
      </c>
      <c r="W13" s="59"/>
      <c r="X13" s="38">
        <v>1</v>
      </c>
      <c r="Y13" s="38">
        <v>1</v>
      </c>
      <c r="Z13" s="38">
        <v>1</v>
      </c>
      <c r="AA13" s="38">
        <v>1</v>
      </c>
      <c r="AB13" s="38">
        <v>1</v>
      </c>
      <c r="AC13" s="39">
        <v>5</v>
      </c>
      <c r="AD13" s="40">
        <v>5</v>
      </c>
      <c r="AE13" s="41">
        <v>5</v>
      </c>
      <c r="AF13" s="41">
        <v>5</v>
      </c>
    </row>
    <row r="14" spans="1:32" x14ac:dyDescent="0.3">
      <c r="A14" s="22">
        <v>303</v>
      </c>
      <c r="B14" s="23" t="s">
        <v>102</v>
      </c>
      <c r="C14" s="30">
        <v>1.080000000000003</v>
      </c>
      <c r="D14" s="31">
        <v>13116081.962781999</v>
      </c>
      <c r="F14" s="64">
        <v>14.165368519804598</v>
      </c>
      <c r="G14" s="65">
        <v>3.2837998077713664</v>
      </c>
      <c r="H14" s="66">
        <v>10.881568712033232</v>
      </c>
      <c r="I14" s="67"/>
      <c r="J14" s="68">
        <v>3.3697761134136055</v>
      </c>
      <c r="K14" s="69">
        <v>0.15536188862330524</v>
      </c>
      <c r="L14" s="66">
        <v>3.2144142247903003</v>
      </c>
      <c r="M14" s="67"/>
      <c r="N14" s="70">
        <v>14.095982936823532</v>
      </c>
      <c r="O14" s="67"/>
      <c r="P14" s="71">
        <v>1.3611264448732907</v>
      </c>
      <c r="Q14" s="71">
        <v>2.4762614874831819</v>
      </c>
      <c r="R14" s="71">
        <v>0</v>
      </c>
      <c r="S14" s="71">
        <v>3.7131473406338116</v>
      </c>
      <c r="T14" s="71">
        <v>1.282244210776174</v>
      </c>
      <c r="U14" s="71">
        <v>0</v>
      </c>
      <c r="V14" s="71">
        <v>1.893427339643468</v>
      </c>
      <c r="W14" s="59"/>
      <c r="X14" s="38">
        <v>1</v>
      </c>
      <c r="Y14" s="38">
        <v>1</v>
      </c>
      <c r="Z14" s="38">
        <v>1</v>
      </c>
      <c r="AA14" s="38">
        <v>1</v>
      </c>
      <c r="AB14" s="38">
        <v>1</v>
      </c>
      <c r="AC14" s="39">
        <v>5</v>
      </c>
      <c r="AD14" s="40">
        <v>5</v>
      </c>
      <c r="AE14" s="41">
        <v>5</v>
      </c>
      <c r="AF14" s="41">
        <v>5</v>
      </c>
    </row>
    <row r="15" spans="1:32" x14ac:dyDescent="0.3">
      <c r="A15" s="22">
        <v>304</v>
      </c>
      <c r="B15" s="23" t="s">
        <v>103</v>
      </c>
      <c r="C15" s="30">
        <v>10.862545626146769</v>
      </c>
      <c r="D15" s="31">
        <v>8014844.8966022097</v>
      </c>
      <c r="F15" s="64">
        <v>87.061618375831102</v>
      </c>
      <c r="G15" s="65">
        <v>15.078208898516905</v>
      </c>
      <c r="H15" s="66">
        <v>71.983409477314197</v>
      </c>
      <c r="I15" s="67"/>
      <c r="J15" s="68">
        <v>0</v>
      </c>
      <c r="K15" s="69">
        <v>0</v>
      </c>
      <c r="L15" s="66">
        <v>0</v>
      </c>
      <c r="M15" s="67"/>
      <c r="N15" s="70">
        <v>71.983409477314211</v>
      </c>
      <c r="O15" s="67"/>
      <c r="P15" s="71">
        <v>7.2243747555366236</v>
      </c>
      <c r="Q15" s="71">
        <v>0.71592899480899774</v>
      </c>
      <c r="R15" s="71">
        <v>0</v>
      </c>
      <c r="S15" s="71">
        <v>64.043105726968591</v>
      </c>
      <c r="T15" s="71">
        <v>0</v>
      </c>
      <c r="U15" s="71">
        <v>0</v>
      </c>
      <c r="V15" s="71">
        <v>0</v>
      </c>
      <c r="W15" s="59"/>
      <c r="X15" s="38">
        <v>0</v>
      </c>
      <c r="Y15" s="38">
        <v>0</v>
      </c>
      <c r="Z15" s="38">
        <v>0</v>
      </c>
      <c r="AA15" s="38">
        <v>0</v>
      </c>
      <c r="AB15" s="38">
        <v>1</v>
      </c>
      <c r="AC15" s="39">
        <v>1</v>
      </c>
      <c r="AD15" s="40">
        <v>3.5</v>
      </c>
      <c r="AE15" s="41">
        <v>3.5</v>
      </c>
      <c r="AF15" s="41">
        <v>5</v>
      </c>
    </row>
    <row r="16" spans="1:32" x14ac:dyDescent="0.3">
      <c r="A16" s="22">
        <v>305</v>
      </c>
      <c r="B16" s="23" t="s">
        <v>104</v>
      </c>
      <c r="C16" s="30">
        <v>0.45003056000787228</v>
      </c>
      <c r="D16" s="31">
        <v>71814885.535858393</v>
      </c>
      <c r="F16" s="64">
        <v>32.3188931546036</v>
      </c>
      <c r="G16" s="65">
        <v>8.1553677604141299</v>
      </c>
      <c r="H16" s="66">
        <v>24.16352539418947</v>
      </c>
      <c r="I16" s="67"/>
      <c r="J16" s="68">
        <v>0</v>
      </c>
      <c r="K16" s="69">
        <v>0</v>
      </c>
      <c r="L16" s="66">
        <v>0</v>
      </c>
      <c r="M16" s="67"/>
      <c r="N16" s="70">
        <v>24.16352539418947</v>
      </c>
      <c r="O16" s="67"/>
      <c r="P16" s="71">
        <v>2.4250916166671113</v>
      </c>
      <c r="Q16" s="71">
        <v>0.24032438268925993</v>
      </c>
      <c r="R16" s="71">
        <v>0</v>
      </c>
      <c r="S16" s="71">
        <v>21.498109394833101</v>
      </c>
      <c r="T16" s="71">
        <v>0</v>
      </c>
      <c r="U16" s="71">
        <v>0</v>
      </c>
      <c r="V16" s="71">
        <v>0</v>
      </c>
      <c r="W16" s="59"/>
      <c r="X16" s="38">
        <v>0</v>
      </c>
      <c r="Y16" s="38">
        <v>0</v>
      </c>
      <c r="Z16" s="38">
        <v>0</v>
      </c>
      <c r="AA16" s="38">
        <v>0</v>
      </c>
      <c r="AB16" s="38">
        <v>1</v>
      </c>
      <c r="AC16" s="39">
        <v>1</v>
      </c>
      <c r="AD16" s="40">
        <v>3.5</v>
      </c>
      <c r="AE16" s="41">
        <v>3.5</v>
      </c>
      <c r="AF16" s="41">
        <v>5</v>
      </c>
    </row>
    <row r="17" spans="1:32" x14ac:dyDescent="0.3">
      <c r="A17" s="22">
        <v>306</v>
      </c>
      <c r="B17" s="23" t="s">
        <v>105</v>
      </c>
      <c r="C17" s="30">
        <v>8.9999999999999969E-2</v>
      </c>
      <c r="D17" s="31">
        <v>27906095.138035901</v>
      </c>
      <c r="F17" s="64">
        <v>2.5115485624232301</v>
      </c>
      <c r="G17" s="65">
        <v>3.9312535712629604E-2</v>
      </c>
      <c r="H17" s="66">
        <v>2.4722360267106005</v>
      </c>
      <c r="I17" s="67"/>
      <c r="J17" s="68">
        <v>0.87132296677134358</v>
      </c>
      <c r="K17" s="69">
        <v>-3.5722728280148663E-2</v>
      </c>
      <c r="L17" s="66">
        <v>0.90704569505149224</v>
      </c>
      <c r="M17" s="67"/>
      <c r="N17" s="70">
        <v>3.3792817251413738</v>
      </c>
      <c r="O17" s="67"/>
      <c r="P17" s="71">
        <v>0.45922222721192169</v>
      </c>
      <c r="Q17" s="71">
        <v>0.31173396646146484</v>
      </c>
      <c r="R17" s="71">
        <v>0.13092109811378236</v>
      </c>
      <c r="S17" s="71">
        <v>1.0345806897632523</v>
      </c>
      <c r="T17" s="71">
        <v>0.24081344392843967</v>
      </c>
      <c r="U17" s="71">
        <v>0.14850085493452239</v>
      </c>
      <c r="V17" s="71">
        <v>0.18218647795664727</v>
      </c>
      <c r="W17" s="59"/>
      <c r="X17" s="38">
        <v>1</v>
      </c>
      <c r="Y17" s="38">
        <v>1</v>
      </c>
      <c r="Z17" s="38">
        <v>1</v>
      </c>
      <c r="AA17" s="38">
        <v>1</v>
      </c>
      <c r="AB17" s="38">
        <v>1</v>
      </c>
      <c r="AC17" s="39">
        <v>5</v>
      </c>
      <c r="AD17" s="40">
        <v>5</v>
      </c>
      <c r="AE17" s="41">
        <v>5</v>
      </c>
      <c r="AF17" s="41">
        <v>5</v>
      </c>
    </row>
    <row r="18" spans="1:32" x14ac:dyDescent="0.3">
      <c r="A18" s="22">
        <v>308</v>
      </c>
      <c r="B18" s="23" t="s">
        <v>106</v>
      </c>
      <c r="C18" s="30">
        <v>20.409999999999993</v>
      </c>
      <c r="D18" s="31">
        <v>0</v>
      </c>
      <c r="F18" s="64">
        <v>0</v>
      </c>
      <c r="G18" s="65">
        <v>-9.5691159511652764</v>
      </c>
      <c r="H18" s="66">
        <v>9.5691159511652764</v>
      </c>
      <c r="I18" s="67"/>
      <c r="J18" s="68">
        <v>2.1035556596987566</v>
      </c>
      <c r="K18" s="69">
        <v>-3.5794332778798688</v>
      </c>
      <c r="L18" s="66">
        <v>5.6829889375786253</v>
      </c>
      <c r="M18" s="67"/>
      <c r="N18" s="70">
        <v>15.252104888743903</v>
      </c>
      <c r="O18" s="67"/>
      <c r="P18" s="71">
        <v>2.7540994474772753</v>
      </c>
      <c r="Q18" s="71">
        <v>0.38816624595176574</v>
      </c>
      <c r="R18" s="71">
        <v>0</v>
      </c>
      <c r="S18" s="71">
        <v>9.6117868120176375</v>
      </c>
      <c r="T18" s="71">
        <v>0</v>
      </c>
      <c r="U18" s="71">
        <v>0</v>
      </c>
      <c r="V18" s="71">
        <v>0.39449672359846827</v>
      </c>
      <c r="W18" s="59"/>
      <c r="X18" s="38">
        <v>0</v>
      </c>
      <c r="Y18" s="38">
        <v>0</v>
      </c>
      <c r="Z18" s="38">
        <v>0</v>
      </c>
      <c r="AA18" s="38">
        <v>0</v>
      </c>
      <c r="AB18" s="38">
        <v>1</v>
      </c>
      <c r="AC18" s="39">
        <v>1</v>
      </c>
      <c r="AD18" s="40">
        <v>3.5</v>
      </c>
      <c r="AE18" s="41">
        <v>3.5</v>
      </c>
      <c r="AF18" s="41">
        <v>5</v>
      </c>
    </row>
    <row r="19" spans="1:32" x14ac:dyDescent="0.3">
      <c r="A19" s="24">
        <v>309</v>
      </c>
      <c r="B19" s="25" t="s">
        <v>107</v>
      </c>
      <c r="C19" s="32">
        <v>5.5000000000000115</v>
      </c>
      <c r="D19" s="33">
        <v>160383.82128946</v>
      </c>
      <c r="F19" s="72">
        <v>0.88211101709203199</v>
      </c>
      <c r="G19" s="73">
        <v>-6.5511709298763137</v>
      </c>
      <c r="H19" s="74">
        <v>7.4332819469683455</v>
      </c>
      <c r="I19" s="67"/>
      <c r="J19" s="75">
        <v>1.6340404264594313</v>
      </c>
      <c r="K19" s="76">
        <v>5.701502443062112E-2</v>
      </c>
      <c r="L19" s="74">
        <v>1.5770254020288101</v>
      </c>
      <c r="M19" s="67"/>
      <c r="N19" s="77">
        <v>9.0103073489971557</v>
      </c>
      <c r="O19" s="67"/>
      <c r="P19" s="78">
        <v>1.5291701979696117</v>
      </c>
      <c r="Q19" s="78">
        <v>0.13147555395531246</v>
      </c>
      <c r="R19" s="78">
        <v>0</v>
      </c>
      <c r="S19" s="78">
        <v>5.5804058345304428</v>
      </c>
      <c r="T19" s="78">
        <v>0</v>
      </c>
      <c r="U19" s="78">
        <v>0</v>
      </c>
      <c r="V19" s="78">
        <v>0.13521533608235781</v>
      </c>
      <c r="W19" s="60"/>
      <c r="X19" s="42">
        <v>1</v>
      </c>
      <c r="Y19" s="42">
        <v>1</v>
      </c>
      <c r="Z19" s="42">
        <v>0</v>
      </c>
      <c r="AA19" s="42">
        <v>0</v>
      </c>
      <c r="AB19" s="42">
        <v>1</v>
      </c>
      <c r="AC19" s="43">
        <v>3</v>
      </c>
      <c r="AD19" s="44">
        <v>5</v>
      </c>
      <c r="AE19" s="45">
        <v>5</v>
      </c>
      <c r="AF19" s="45">
        <v>5</v>
      </c>
    </row>
    <row r="20" spans="1:32" x14ac:dyDescent="0.3">
      <c r="A20" s="22">
        <v>401</v>
      </c>
      <c r="B20" s="23" t="s">
        <v>108</v>
      </c>
      <c r="C20" s="30">
        <v>0.38999999999999957</v>
      </c>
      <c r="D20" s="31">
        <v>8873211.0506138299</v>
      </c>
      <c r="F20" s="64">
        <v>3.46055230973939</v>
      </c>
      <c r="G20" s="65">
        <v>-1.6096908423233711</v>
      </c>
      <c r="H20" s="66">
        <v>5.0702431520627611</v>
      </c>
      <c r="I20" s="67"/>
      <c r="J20" s="68">
        <v>3.5361137878113538</v>
      </c>
      <c r="K20" s="69">
        <v>-0.43460926555307022</v>
      </c>
      <c r="L20" s="66">
        <v>3.970723053364424</v>
      </c>
      <c r="M20" s="67"/>
      <c r="N20" s="70">
        <v>9.0409662144681509</v>
      </c>
      <c r="O20" s="67"/>
      <c r="P20" s="71">
        <v>0.71172149247877803</v>
      </c>
      <c r="Q20" s="71">
        <v>1.4101652347182432</v>
      </c>
      <c r="R20" s="71">
        <v>0</v>
      </c>
      <c r="S20" s="71">
        <v>2.3220223403817482</v>
      </c>
      <c r="T20" s="71">
        <v>0</v>
      </c>
      <c r="U20" s="71">
        <v>0</v>
      </c>
      <c r="V20" s="71">
        <v>1.0609433590780275</v>
      </c>
      <c r="W20" s="59"/>
      <c r="X20" s="46">
        <v>1</v>
      </c>
      <c r="Y20" s="46">
        <v>1</v>
      </c>
      <c r="Z20" s="46">
        <v>0</v>
      </c>
      <c r="AA20" s="46">
        <v>0</v>
      </c>
      <c r="AB20" s="46">
        <v>1</v>
      </c>
      <c r="AC20" s="39">
        <v>3</v>
      </c>
      <c r="AD20" s="40">
        <v>5</v>
      </c>
      <c r="AE20" s="41">
        <v>5</v>
      </c>
      <c r="AF20" s="41">
        <v>5</v>
      </c>
    </row>
    <row r="21" spans="1:32" x14ac:dyDescent="0.3">
      <c r="A21" s="22">
        <v>402</v>
      </c>
      <c r="B21" s="23" t="s">
        <v>109</v>
      </c>
      <c r="C21" s="30">
        <v>0.23000000000000007</v>
      </c>
      <c r="D21" s="31">
        <v>2922229.2753706598</v>
      </c>
      <c r="F21" s="64">
        <v>0.67211273333525201</v>
      </c>
      <c r="G21" s="65">
        <v>-1.3006249739756131</v>
      </c>
      <c r="H21" s="66">
        <v>1.9727377073108652</v>
      </c>
      <c r="I21" s="67"/>
      <c r="J21" s="68">
        <v>0</v>
      </c>
      <c r="K21" s="69">
        <v>0</v>
      </c>
      <c r="L21" s="66">
        <v>0</v>
      </c>
      <c r="M21" s="67"/>
      <c r="N21" s="70">
        <v>1.9727377073108652</v>
      </c>
      <c r="O21" s="67"/>
      <c r="P21" s="71">
        <v>4.9496809735315853E-2</v>
      </c>
      <c r="Q21" s="71">
        <v>0.69664829141881934</v>
      </c>
      <c r="R21" s="71">
        <v>0</v>
      </c>
      <c r="S21" s="71">
        <v>0.55708213699868003</v>
      </c>
      <c r="T21" s="71">
        <v>0.21200572417234909</v>
      </c>
      <c r="U21" s="71">
        <v>0</v>
      </c>
      <c r="V21" s="71">
        <v>0.45750474498570087</v>
      </c>
      <c r="W21" s="59"/>
      <c r="X21" s="46">
        <v>1</v>
      </c>
      <c r="Y21" s="46">
        <v>1</v>
      </c>
      <c r="Z21" s="46">
        <v>1</v>
      </c>
      <c r="AA21" s="46">
        <v>1</v>
      </c>
      <c r="AB21" s="46">
        <v>1</v>
      </c>
      <c r="AC21" s="39">
        <v>5</v>
      </c>
      <c r="AD21" s="40">
        <v>5</v>
      </c>
      <c r="AE21" s="41">
        <v>5</v>
      </c>
      <c r="AF21" s="41">
        <v>5</v>
      </c>
    </row>
    <row r="22" spans="1:32" x14ac:dyDescent="0.3">
      <c r="A22" s="22">
        <v>403</v>
      </c>
      <c r="B22" s="23" t="s">
        <v>110</v>
      </c>
      <c r="C22" s="30">
        <v>3.7169414120407787</v>
      </c>
      <c r="D22" s="31">
        <v>1645734.2222999099</v>
      </c>
      <c r="F22" s="64">
        <v>6.1170976840792601</v>
      </c>
      <c r="G22" s="65">
        <v>-27.933016976601394</v>
      </c>
      <c r="H22" s="66">
        <v>34.050114660680656</v>
      </c>
      <c r="I22" s="67"/>
      <c r="J22" s="68">
        <v>0</v>
      </c>
      <c r="K22" s="69">
        <v>0</v>
      </c>
      <c r="L22" s="66">
        <v>0</v>
      </c>
      <c r="M22" s="67"/>
      <c r="N22" s="70">
        <v>34.050114660680656</v>
      </c>
      <c r="O22" s="67"/>
      <c r="P22" s="71">
        <v>1.1391087222455689</v>
      </c>
      <c r="Q22" s="71">
        <v>19.832783443054002</v>
      </c>
      <c r="R22" s="71">
        <v>0</v>
      </c>
      <c r="S22" s="71">
        <v>10.858941270702338</v>
      </c>
      <c r="T22" s="71">
        <v>0</v>
      </c>
      <c r="U22" s="71">
        <v>0</v>
      </c>
      <c r="V22" s="71">
        <v>2.2192812246787494</v>
      </c>
      <c r="W22" s="59"/>
      <c r="X22" s="46">
        <v>1</v>
      </c>
      <c r="Y22" s="46">
        <v>0</v>
      </c>
      <c r="Z22" s="46">
        <v>1</v>
      </c>
      <c r="AA22" s="46">
        <v>0</v>
      </c>
      <c r="AB22" s="46">
        <v>1</v>
      </c>
      <c r="AC22" s="39">
        <v>3</v>
      </c>
      <c r="AD22" s="40">
        <v>5</v>
      </c>
      <c r="AE22" s="41">
        <v>3.5</v>
      </c>
      <c r="AF22" s="41">
        <v>5</v>
      </c>
    </row>
    <row r="23" spans="1:32" x14ac:dyDescent="0.3">
      <c r="A23" s="22">
        <v>404</v>
      </c>
      <c r="B23" s="23" t="s">
        <v>111</v>
      </c>
      <c r="C23" s="30">
        <v>3.4042658096798184</v>
      </c>
      <c r="D23" s="31">
        <v>7751515.1003589202</v>
      </c>
      <c r="F23" s="64">
        <v>26.388217829368699</v>
      </c>
      <c r="G23" s="65">
        <v>2.3056362101931711</v>
      </c>
      <c r="H23" s="66">
        <v>24.082581619175528</v>
      </c>
      <c r="I23" s="67"/>
      <c r="J23" s="68">
        <v>6.865013155599617</v>
      </c>
      <c r="K23" s="69">
        <v>0.11238859470928109</v>
      </c>
      <c r="L23" s="66">
        <v>6.7526245608903359</v>
      </c>
      <c r="M23" s="67"/>
      <c r="N23" s="70">
        <v>30.835206210901067</v>
      </c>
      <c r="O23" s="67"/>
      <c r="P23" s="71">
        <v>2.282748849497251</v>
      </c>
      <c r="Q23" s="71">
        <v>1.1571252505082736</v>
      </c>
      <c r="R23" s="71">
        <v>1.0139672246449993</v>
      </c>
      <c r="S23" s="71">
        <v>15.527797266955972</v>
      </c>
      <c r="T23" s="71">
        <v>1.4694647978313136</v>
      </c>
      <c r="U23" s="71">
        <v>0</v>
      </c>
      <c r="V23" s="71">
        <v>2.519089665863643</v>
      </c>
      <c r="W23" s="59"/>
      <c r="X23" s="46">
        <v>1</v>
      </c>
      <c r="Y23" s="46">
        <v>1</v>
      </c>
      <c r="Z23" s="46">
        <v>1</v>
      </c>
      <c r="AA23" s="46">
        <v>1</v>
      </c>
      <c r="AB23" s="46">
        <v>1</v>
      </c>
      <c r="AC23" s="39">
        <v>5</v>
      </c>
      <c r="AD23" s="40">
        <v>5</v>
      </c>
      <c r="AE23" s="41">
        <v>5</v>
      </c>
      <c r="AF23" s="41">
        <v>5</v>
      </c>
    </row>
    <row r="24" spans="1:32" x14ac:dyDescent="0.3">
      <c r="A24" s="22">
        <v>405</v>
      </c>
      <c r="B24" s="23" t="s">
        <v>112</v>
      </c>
      <c r="C24" s="30">
        <v>2.1399999999999992</v>
      </c>
      <c r="D24" s="31">
        <v>9670248.0070974808</v>
      </c>
      <c r="F24" s="64">
        <v>20.694330735188601</v>
      </c>
      <c r="G24" s="65">
        <v>2.8357202694006425</v>
      </c>
      <c r="H24" s="66">
        <v>17.858610465787958</v>
      </c>
      <c r="I24" s="67"/>
      <c r="J24" s="68">
        <v>9.2492451682006891</v>
      </c>
      <c r="K24" s="69">
        <v>0.30588279554055475</v>
      </c>
      <c r="L24" s="66">
        <v>8.9433623726601343</v>
      </c>
      <c r="M24" s="67"/>
      <c r="N24" s="70">
        <v>26.801972811646124</v>
      </c>
      <c r="O24" s="67"/>
      <c r="P24" s="71">
        <v>2.4893533222694004</v>
      </c>
      <c r="Q24" s="71">
        <v>4.1331412053362264</v>
      </c>
      <c r="R24" s="71">
        <v>0</v>
      </c>
      <c r="S24" s="71">
        <v>8.9607456534339534</v>
      </c>
      <c r="T24" s="71">
        <v>0</v>
      </c>
      <c r="U24" s="71">
        <v>0</v>
      </c>
      <c r="V24" s="71">
        <v>1.9694874624058547</v>
      </c>
      <c r="W24" s="59"/>
      <c r="X24" s="46">
        <v>1</v>
      </c>
      <c r="Y24" s="46">
        <v>1</v>
      </c>
      <c r="Z24" s="46">
        <v>0</v>
      </c>
      <c r="AA24" s="46">
        <v>0</v>
      </c>
      <c r="AB24" s="46">
        <v>1</v>
      </c>
      <c r="AC24" s="39">
        <v>3</v>
      </c>
      <c r="AD24" s="40">
        <v>5</v>
      </c>
      <c r="AE24" s="41">
        <v>5</v>
      </c>
      <c r="AF24" s="41">
        <v>5</v>
      </c>
    </row>
    <row r="25" spans="1:32" x14ac:dyDescent="0.3">
      <c r="A25" s="22">
        <v>406</v>
      </c>
      <c r="B25" s="23" t="s">
        <v>113</v>
      </c>
      <c r="C25" s="30">
        <v>0.28999999999999954</v>
      </c>
      <c r="D25" s="31">
        <v>2016676.9096323</v>
      </c>
      <c r="F25" s="64">
        <v>0.58483630379336615</v>
      </c>
      <c r="G25" s="65">
        <v>-0.93986592711615247</v>
      </c>
      <c r="H25" s="66">
        <v>1.5247022309095186</v>
      </c>
      <c r="I25" s="67"/>
      <c r="J25" s="68">
        <v>0</v>
      </c>
      <c r="K25" s="69">
        <v>0</v>
      </c>
      <c r="L25" s="66">
        <v>0</v>
      </c>
      <c r="M25" s="67"/>
      <c r="N25" s="70">
        <v>1.5247022309095186</v>
      </c>
      <c r="O25" s="67"/>
      <c r="P25" s="71">
        <v>0</v>
      </c>
      <c r="Q25" s="71">
        <v>0.55499802189924352</v>
      </c>
      <c r="R25" s="71">
        <v>0</v>
      </c>
      <c r="S25" s="71">
        <v>0.24133011153601333</v>
      </c>
      <c r="T25" s="71">
        <v>0.25527688455431341</v>
      </c>
      <c r="U25" s="71">
        <v>5.3463584621197262E-2</v>
      </c>
      <c r="V25" s="71">
        <v>0.41963362829875117</v>
      </c>
      <c r="W25" s="59"/>
      <c r="X25" s="46">
        <v>1</v>
      </c>
      <c r="Y25" s="46">
        <v>0</v>
      </c>
      <c r="Z25" s="46">
        <v>1</v>
      </c>
      <c r="AA25" s="46">
        <v>1</v>
      </c>
      <c r="AB25" s="46">
        <v>1</v>
      </c>
      <c r="AC25" s="39">
        <v>4</v>
      </c>
      <c r="AD25" s="40">
        <v>5</v>
      </c>
      <c r="AE25" s="41">
        <v>3.5</v>
      </c>
      <c r="AF25" s="41">
        <v>5</v>
      </c>
    </row>
    <row r="26" spans="1:32" x14ac:dyDescent="0.3">
      <c r="A26" s="22">
        <v>407</v>
      </c>
      <c r="B26" s="23" t="s">
        <v>114</v>
      </c>
      <c r="C26" s="30">
        <v>30.002345494617213</v>
      </c>
      <c r="D26" s="31">
        <v>0</v>
      </c>
      <c r="F26" s="64">
        <v>0</v>
      </c>
      <c r="G26" s="65">
        <v>-60.638520525477425</v>
      </c>
      <c r="H26" s="66">
        <v>60.638520525477425</v>
      </c>
      <c r="I26" s="67"/>
      <c r="J26" s="68">
        <v>16.144679369559771</v>
      </c>
      <c r="K26" s="69">
        <v>-2.6815571155156022</v>
      </c>
      <c r="L26" s="66">
        <v>18.826236485075373</v>
      </c>
      <c r="M26" s="67"/>
      <c r="N26" s="70">
        <v>79.464757010552802</v>
      </c>
      <c r="O26" s="67"/>
      <c r="P26" s="71">
        <v>6.869301806494323</v>
      </c>
      <c r="Q26" s="71">
        <v>5.5535438287790564</v>
      </c>
      <c r="R26" s="71">
        <v>2.3061954753822089</v>
      </c>
      <c r="S26" s="71">
        <v>44.437371117467926</v>
      </c>
      <c r="T26" s="71">
        <v>0</v>
      </c>
      <c r="U26" s="71">
        <v>0</v>
      </c>
      <c r="V26" s="71">
        <v>4.153665412869505</v>
      </c>
      <c r="W26" s="59"/>
      <c r="X26" s="46">
        <v>1</v>
      </c>
      <c r="Y26" s="46">
        <v>1</v>
      </c>
      <c r="Z26" s="46">
        <v>0</v>
      </c>
      <c r="AA26" s="46">
        <v>0</v>
      </c>
      <c r="AB26" s="46">
        <v>1</v>
      </c>
      <c r="AC26" s="39">
        <v>3</v>
      </c>
      <c r="AD26" s="40">
        <v>5</v>
      </c>
      <c r="AE26" s="41">
        <v>5</v>
      </c>
      <c r="AF26" s="41">
        <v>5</v>
      </c>
    </row>
    <row r="27" spans="1:32" x14ac:dyDescent="0.3">
      <c r="A27" s="24">
        <v>408</v>
      </c>
      <c r="B27" s="25" t="s">
        <v>115</v>
      </c>
      <c r="C27" s="32">
        <v>10.199652453829728</v>
      </c>
      <c r="D27" s="33">
        <v>10807349.3809858</v>
      </c>
      <c r="F27" s="72">
        <v>110.23120763316703</v>
      </c>
      <c r="G27" s="73">
        <v>53.522355877822406</v>
      </c>
      <c r="H27" s="74">
        <v>56.708851755344625</v>
      </c>
      <c r="I27" s="67"/>
      <c r="J27" s="75">
        <v>16.226478598266862</v>
      </c>
      <c r="K27" s="76">
        <v>2.455217669900307</v>
      </c>
      <c r="L27" s="74">
        <v>13.771260928366555</v>
      </c>
      <c r="M27" s="67"/>
      <c r="N27" s="77">
        <v>70.480112683711184</v>
      </c>
      <c r="O27" s="67"/>
      <c r="P27" s="78">
        <v>13.226939129038991</v>
      </c>
      <c r="Q27" s="78">
        <v>3.9008576064056917</v>
      </c>
      <c r="R27" s="78">
        <v>3.2711815840787102</v>
      </c>
      <c r="S27" s="78">
        <v>19.95086571262302</v>
      </c>
      <c r="T27" s="78">
        <v>3.1738905546096645</v>
      </c>
      <c r="U27" s="78">
        <v>0</v>
      </c>
      <c r="V27" s="78">
        <v>10.729899498688235</v>
      </c>
      <c r="W27" s="60"/>
      <c r="X27" s="47">
        <v>1</v>
      </c>
      <c r="Y27" s="47">
        <v>1</v>
      </c>
      <c r="Z27" s="47">
        <v>1</v>
      </c>
      <c r="AA27" s="47">
        <v>1</v>
      </c>
      <c r="AB27" s="47">
        <v>1</v>
      </c>
      <c r="AC27" s="43">
        <v>5</v>
      </c>
      <c r="AD27" s="44">
        <v>5</v>
      </c>
      <c r="AE27" s="45">
        <v>5</v>
      </c>
      <c r="AF27" s="45">
        <v>5</v>
      </c>
    </row>
    <row r="28" spans="1:32" x14ac:dyDescent="0.3">
      <c r="A28" s="26">
        <v>501</v>
      </c>
      <c r="B28" s="27" t="s">
        <v>116</v>
      </c>
      <c r="C28" s="34">
        <v>9.0000000000000011E-2</v>
      </c>
      <c r="D28" s="35">
        <v>61001660.041618101</v>
      </c>
      <c r="F28" s="79">
        <v>5.4901494037456295</v>
      </c>
      <c r="G28" s="80">
        <v>0.7397409779800892</v>
      </c>
      <c r="H28" s="81">
        <v>4.7504084257655403</v>
      </c>
      <c r="I28" s="67"/>
      <c r="J28" s="82">
        <v>0.82264247904592813</v>
      </c>
      <c r="K28" s="83">
        <v>-3.1980036141495694E-3</v>
      </c>
      <c r="L28" s="81">
        <v>0.8258404826600777</v>
      </c>
      <c r="M28" s="67"/>
      <c r="N28" s="84">
        <v>5.5762489097124455</v>
      </c>
      <c r="O28" s="67"/>
      <c r="P28" s="85">
        <v>0.34540747745800154</v>
      </c>
      <c r="Q28" s="85">
        <v>1.2879047121525249</v>
      </c>
      <c r="R28" s="85">
        <v>0.25311813214081125</v>
      </c>
      <c r="S28" s="85">
        <v>2.3087149686029527</v>
      </c>
      <c r="T28" s="85">
        <v>0.1776694533683833</v>
      </c>
      <c r="U28" s="85">
        <v>5.7764563190706969E-2</v>
      </c>
      <c r="V28" s="85">
        <v>0.32302712375313725</v>
      </c>
      <c r="W28" s="61"/>
      <c r="X28" s="38">
        <v>0</v>
      </c>
      <c r="Y28" s="38">
        <v>0</v>
      </c>
      <c r="Z28" s="38">
        <v>0</v>
      </c>
      <c r="AA28" s="38">
        <v>1</v>
      </c>
      <c r="AB28" s="38">
        <v>0</v>
      </c>
      <c r="AC28" s="48">
        <v>1</v>
      </c>
      <c r="AD28" s="49">
        <v>2</v>
      </c>
      <c r="AE28" s="50">
        <v>2</v>
      </c>
      <c r="AF28" s="50">
        <v>2</v>
      </c>
    </row>
    <row r="29" spans="1:32" x14ac:dyDescent="0.3">
      <c r="A29" s="22">
        <v>502</v>
      </c>
      <c r="B29" s="23" t="s">
        <v>117</v>
      </c>
      <c r="C29" s="30">
        <v>7.9999999999999988E-2</v>
      </c>
      <c r="D29" s="31">
        <v>12460548.291064501</v>
      </c>
      <c r="F29" s="64">
        <v>0.99684386328515995</v>
      </c>
      <c r="G29" s="65">
        <v>-2.8316730431545354</v>
      </c>
      <c r="H29" s="66">
        <v>3.8285169064396953</v>
      </c>
      <c r="I29" s="67"/>
      <c r="J29" s="68">
        <v>0.66299575882788397</v>
      </c>
      <c r="K29" s="69">
        <v>-5.024645701482755E-3</v>
      </c>
      <c r="L29" s="66">
        <v>0.66802040452936673</v>
      </c>
      <c r="M29" s="67"/>
      <c r="N29" s="70">
        <v>4.4965373120067236</v>
      </c>
      <c r="O29" s="67"/>
      <c r="P29" s="71">
        <v>0.27857888678217169</v>
      </c>
      <c r="Q29" s="71">
        <v>1.0385833361684931</v>
      </c>
      <c r="R29" s="71">
        <v>0.20415923811895964</v>
      </c>
      <c r="S29" s="71">
        <v>1.8617373023793025</v>
      </c>
      <c r="T29" s="71">
        <v>0.14331945052430461</v>
      </c>
      <c r="U29" s="71">
        <v>4.6631368391365294E-2</v>
      </c>
      <c r="V29" s="71">
        <v>0.26053197081424379</v>
      </c>
      <c r="W29" s="59"/>
      <c r="X29" s="38">
        <v>0</v>
      </c>
      <c r="Y29" s="38">
        <v>0</v>
      </c>
      <c r="Z29" s="38">
        <v>0</v>
      </c>
      <c r="AA29" s="38">
        <v>1</v>
      </c>
      <c r="AB29" s="38">
        <v>0</v>
      </c>
      <c r="AC29" s="39">
        <v>1</v>
      </c>
      <c r="AD29" s="40">
        <v>2</v>
      </c>
      <c r="AE29" s="41">
        <v>2</v>
      </c>
      <c r="AF29" s="41">
        <v>2</v>
      </c>
    </row>
    <row r="30" spans="1:32" x14ac:dyDescent="0.3">
      <c r="A30" s="22">
        <v>503</v>
      </c>
      <c r="B30" s="23" t="s">
        <v>118</v>
      </c>
      <c r="C30" s="30">
        <v>0.11037075484964903</v>
      </c>
      <c r="D30" s="31">
        <v>19869972.210447501</v>
      </c>
      <c r="F30" s="64">
        <v>2.1930638317086402</v>
      </c>
      <c r="G30" s="65">
        <v>-3.0592880385364802</v>
      </c>
      <c r="H30" s="66">
        <v>5.2523518702451204</v>
      </c>
      <c r="I30" s="67"/>
      <c r="J30" s="68">
        <v>0.90956553123401251</v>
      </c>
      <c r="K30" s="69">
        <v>-2.312205330286754E-3</v>
      </c>
      <c r="L30" s="66">
        <v>0.91187773656429927</v>
      </c>
      <c r="M30" s="67"/>
      <c r="N30" s="70">
        <v>6.1642296082319357</v>
      </c>
      <c r="O30" s="67"/>
      <c r="P30" s="71">
        <v>0.38180275363118593</v>
      </c>
      <c r="Q30" s="71">
        <v>1.4236804484488479</v>
      </c>
      <c r="R30" s="71">
        <v>0.27978207196152521</v>
      </c>
      <c r="S30" s="71">
        <v>2.5521287851503476</v>
      </c>
      <c r="T30" s="71">
        <v>0.19637780017930243</v>
      </c>
      <c r="U30" s="71">
        <v>6.3829686532929017E-2</v>
      </c>
      <c r="V30" s="71">
        <v>0.3570625310937845</v>
      </c>
      <c r="W30" s="59"/>
      <c r="X30" s="38">
        <v>0</v>
      </c>
      <c r="Y30" s="38">
        <v>0</v>
      </c>
      <c r="Z30" s="38">
        <v>0</v>
      </c>
      <c r="AA30" s="38">
        <v>1</v>
      </c>
      <c r="AB30" s="38">
        <v>0</v>
      </c>
      <c r="AC30" s="39">
        <v>1</v>
      </c>
      <c r="AD30" s="40">
        <v>2</v>
      </c>
      <c r="AE30" s="41">
        <v>2</v>
      </c>
      <c r="AF30" s="41">
        <v>2</v>
      </c>
    </row>
    <row r="31" spans="1:32" x14ac:dyDescent="0.3">
      <c r="A31" s="22">
        <v>504</v>
      </c>
      <c r="B31" s="23" t="s">
        <v>119</v>
      </c>
      <c r="C31" s="30">
        <v>7.4156880264674957E-2</v>
      </c>
      <c r="D31" s="31">
        <v>19937245.1845253</v>
      </c>
      <c r="F31" s="64">
        <v>1.4784839039563098</v>
      </c>
      <c r="G31" s="65">
        <v>3.6022142385077727E-2</v>
      </c>
      <c r="H31" s="66">
        <v>1.4424617615712321</v>
      </c>
      <c r="I31" s="67"/>
      <c r="J31" s="68">
        <v>0.24979543085849221</v>
      </c>
      <c r="K31" s="69">
        <v>-6.0466366141377348E-3</v>
      </c>
      <c r="L31" s="66">
        <v>0.25584206747262994</v>
      </c>
      <c r="M31" s="67"/>
      <c r="N31" s="70">
        <v>1.6983038294357784</v>
      </c>
      <c r="O31" s="67"/>
      <c r="P31" s="71">
        <v>0.10530436017311666</v>
      </c>
      <c r="Q31" s="71">
        <v>0.39235156499326196</v>
      </c>
      <c r="R31" s="71">
        <v>7.7196692974955711E-2</v>
      </c>
      <c r="S31" s="71">
        <v>0.70324980424465167</v>
      </c>
      <c r="T31" s="71">
        <v>5.4218023593482212E-2</v>
      </c>
      <c r="U31" s="71">
        <v>1.7699758814780798E-2</v>
      </c>
      <c r="V31" s="71">
        <v>9.8488193783037359E-2</v>
      </c>
      <c r="W31" s="59"/>
      <c r="X31" s="38">
        <v>0</v>
      </c>
      <c r="Y31" s="38">
        <v>0</v>
      </c>
      <c r="Z31" s="38">
        <v>0</v>
      </c>
      <c r="AA31" s="38">
        <v>1</v>
      </c>
      <c r="AB31" s="38">
        <v>0</v>
      </c>
      <c r="AC31" s="39">
        <v>1</v>
      </c>
      <c r="AD31" s="40">
        <v>2</v>
      </c>
      <c r="AE31" s="41">
        <v>2</v>
      </c>
      <c r="AF31" s="41">
        <v>2</v>
      </c>
    </row>
    <row r="32" spans="1:32" x14ac:dyDescent="0.3">
      <c r="A32" s="22">
        <v>505</v>
      </c>
      <c r="B32" s="23" t="s">
        <v>120</v>
      </c>
      <c r="C32" s="30">
        <v>8.0000000000000043E-2</v>
      </c>
      <c r="D32" s="31">
        <v>39154247.299457103</v>
      </c>
      <c r="F32" s="64">
        <v>3.1323397839565703</v>
      </c>
      <c r="G32" s="65">
        <v>-0.17241319944095768</v>
      </c>
      <c r="H32" s="66">
        <v>3.304752983397528</v>
      </c>
      <c r="I32" s="67"/>
      <c r="J32" s="68">
        <v>0.57229398890232375</v>
      </c>
      <c r="K32" s="69">
        <v>8.6303554692275242E-2</v>
      </c>
      <c r="L32" s="66">
        <v>0.48599043421004851</v>
      </c>
      <c r="M32" s="67"/>
      <c r="N32" s="70">
        <v>3.790743418482363</v>
      </c>
      <c r="O32" s="67"/>
      <c r="P32" s="71">
        <v>0.23294283696693585</v>
      </c>
      <c r="Q32" s="71">
        <v>0.87365404753237863</v>
      </c>
      <c r="R32" s="71">
        <v>0.17020438428634596</v>
      </c>
      <c r="S32" s="71">
        <v>1.5676025824370552</v>
      </c>
      <c r="T32" s="71">
        <v>0.11891424514072454</v>
      </c>
      <c r="U32" s="71">
        <v>3.7402698464032852E-2</v>
      </c>
      <c r="V32" s="71">
        <v>0.21772863475256657</v>
      </c>
      <c r="W32" s="59"/>
      <c r="X32" s="38">
        <v>0</v>
      </c>
      <c r="Y32" s="38">
        <v>0</v>
      </c>
      <c r="Z32" s="38">
        <v>0</v>
      </c>
      <c r="AA32" s="38">
        <v>1</v>
      </c>
      <c r="AB32" s="38">
        <v>0</v>
      </c>
      <c r="AC32" s="39">
        <v>1</v>
      </c>
      <c r="AD32" s="40">
        <v>2</v>
      </c>
      <c r="AE32" s="41">
        <v>2</v>
      </c>
      <c r="AF32" s="41">
        <v>2</v>
      </c>
    </row>
    <row r="33" spans="1:32" x14ac:dyDescent="0.3">
      <c r="A33" s="24">
        <v>506</v>
      </c>
      <c r="B33" s="25" t="s">
        <v>121</v>
      </c>
      <c r="C33" s="32">
        <v>0.45006306041858118</v>
      </c>
      <c r="D33" s="33">
        <v>222000094.00872499</v>
      </c>
      <c r="F33" s="72">
        <v>99.914041722779515</v>
      </c>
      <c r="G33" s="73">
        <v>17.252409044994437</v>
      </c>
      <c r="H33" s="74">
        <v>82.661632677785079</v>
      </c>
      <c r="I33" s="67"/>
      <c r="J33" s="75">
        <v>14.314762928427253</v>
      </c>
      <c r="K33" s="76">
        <v>0.86958871043223063</v>
      </c>
      <c r="L33" s="74">
        <v>13.445174217995023</v>
      </c>
      <c r="M33" s="67"/>
      <c r="N33" s="77">
        <v>96.106806917958608</v>
      </c>
      <c r="O33" s="67"/>
      <c r="P33" s="78">
        <v>5.933608075515254</v>
      </c>
      <c r="Q33" s="78">
        <v>22.177574444686442</v>
      </c>
      <c r="R33" s="78">
        <v>4.3429986112326766</v>
      </c>
      <c r="S33" s="78">
        <v>39.771267948158872</v>
      </c>
      <c r="T33" s="78">
        <v>3.0426385088765691</v>
      </c>
      <c r="U33" s="78">
        <v>0.97607435160705036</v>
      </c>
      <c r="V33" s="78">
        <v>5.5478820494544969</v>
      </c>
      <c r="W33" s="60"/>
      <c r="X33" s="42">
        <v>0</v>
      </c>
      <c r="Y33" s="42">
        <v>0</v>
      </c>
      <c r="Z33" s="42">
        <v>0</v>
      </c>
      <c r="AA33" s="42">
        <v>1</v>
      </c>
      <c r="AB33" s="42">
        <v>0</v>
      </c>
      <c r="AC33" s="43">
        <v>1</v>
      </c>
      <c r="AD33" s="44">
        <v>2</v>
      </c>
      <c r="AE33" s="45">
        <v>2</v>
      </c>
      <c r="AF33" s="45">
        <v>2</v>
      </c>
    </row>
    <row r="34" spans="1:32" x14ac:dyDescent="0.3">
      <c r="A34" s="24">
        <v>702</v>
      </c>
      <c r="B34" s="25" t="s">
        <v>122</v>
      </c>
      <c r="C34" s="32">
        <v>0.48418785850515456</v>
      </c>
      <c r="D34" s="33">
        <v>19568653.062359001</v>
      </c>
      <c r="F34" s="72">
        <v>9.47490422009394</v>
      </c>
      <c r="G34" s="73">
        <v>-2.3162286397846064</v>
      </c>
      <c r="H34" s="74">
        <v>11.791132859878546</v>
      </c>
      <c r="I34" s="67"/>
      <c r="J34" s="75">
        <v>0</v>
      </c>
      <c r="K34" s="76">
        <v>0</v>
      </c>
      <c r="L34" s="74">
        <v>0</v>
      </c>
      <c r="M34" s="67"/>
      <c r="N34" s="77">
        <v>11.791132859878548</v>
      </c>
      <c r="O34" s="67"/>
      <c r="P34" s="78">
        <v>1.1833777142624897</v>
      </c>
      <c r="Q34" s="78">
        <v>0.11727165964113705</v>
      </c>
      <c r="R34" s="78">
        <v>0</v>
      </c>
      <c r="S34" s="78">
        <v>10.490483485974922</v>
      </c>
      <c r="T34" s="78">
        <v>0</v>
      </c>
      <c r="U34" s="78">
        <v>0</v>
      </c>
      <c r="V34" s="78">
        <v>0</v>
      </c>
      <c r="W34" s="60"/>
      <c r="X34" s="51">
        <v>0</v>
      </c>
      <c r="Y34" s="51">
        <v>0</v>
      </c>
      <c r="Z34" s="51">
        <v>0</v>
      </c>
      <c r="AA34" s="51">
        <v>0</v>
      </c>
      <c r="AB34" s="51">
        <v>1</v>
      </c>
      <c r="AC34" s="43">
        <v>1</v>
      </c>
      <c r="AD34" s="44">
        <v>2</v>
      </c>
      <c r="AE34" s="45">
        <v>2</v>
      </c>
      <c r="AF34" s="45">
        <v>5</v>
      </c>
    </row>
    <row r="35" spans="1:32" x14ac:dyDescent="0.3">
      <c r="A35" s="28">
        <v>901</v>
      </c>
      <c r="B35" s="29" t="s">
        <v>123</v>
      </c>
      <c r="C35" s="36">
        <v>0.25213974415190571</v>
      </c>
      <c r="D35" s="37">
        <v>84563196.030070797</v>
      </c>
      <c r="F35" s="86">
        <v>21.321742611689498</v>
      </c>
      <c r="G35" s="87">
        <v>8.3818804192560687</v>
      </c>
      <c r="H35" s="88">
        <v>12.939862192433429</v>
      </c>
      <c r="I35" s="67"/>
      <c r="J35" s="89">
        <v>5.5609325109535561</v>
      </c>
      <c r="K35" s="90">
        <v>0.71926632238007038</v>
      </c>
      <c r="L35" s="88">
        <v>4.8416661885734857</v>
      </c>
      <c r="M35" s="67"/>
      <c r="N35" s="91">
        <v>17.781528363225384</v>
      </c>
      <c r="O35" s="67"/>
      <c r="P35" s="92">
        <v>0</v>
      </c>
      <c r="Q35" s="92">
        <v>1.0039623252559577</v>
      </c>
      <c r="R35" s="92">
        <v>3.208284022735596</v>
      </c>
      <c r="S35" s="92">
        <v>1.8122136250007423</v>
      </c>
      <c r="T35" s="92">
        <v>2.1061231739957771</v>
      </c>
      <c r="U35" s="92">
        <v>0</v>
      </c>
      <c r="V35" s="92">
        <v>4.0900127052837574</v>
      </c>
      <c r="W35" s="62"/>
      <c r="X35" s="42">
        <v>1</v>
      </c>
      <c r="Y35" s="42">
        <v>1</v>
      </c>
      <c r="Z35" s="42">
        <v>1</v>
      </c>
      <c r="AA35" s="42">
        <v>0</v>
      </c>
      <c r="AB35" s="42">
        <v>1</v>
      </c>
      <c r="AC35" s="52">
        <v>4</v>
      </c>
      <c r="AD35" s="53">
        <v>5</v>
      </c>
      <c r="AE35" s="54">
        <v>5</v>
      </c>
      <c r="AF35" s="54">
        <v>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5FAF-08EE-4795-B628-A947487937CB}">
  <dimension ref="A1:G36"/>
  <sheetViews>
    <sheetView workbookViewId="0">
      <selection activeCell="B2" sqref="B2:B35"/>
    </sheetView>
  </sheetViews>
  <sheetFormatPr defaultRowHeight="14.4" x14ac:dyDescent="0.3"/>
  <cols>
    <col min="2" max="2" width="30.77734375" customWidth="1"/>
    <col min="3" max="6" width="20.77734375" customWidth="1"/>
    <col min="7" max="7" width="12.6640625" customWidth="1"/>
  </cols>
  <sheetData>
    <row r="1" spans="1:7" ht="57.6" x14ac:dyDescent="0.3">
      <c r="A1" s="1" t="s">
        <v>0</v>
      </c>
      <c r="B1" s="1" t="s">
        <v>1</v>
      </c>
      <c r="C1" s="1" t="s">
        <v>47</v>
      </c>
      <c r="D1" s="1" t="s">
        <v>48</v>
      </c>
      <c r="E1" s="1" t="s">
        <v>49</v>
      </c>
      <c r="F1" s="1" t="s">
        <v>50</v>
      </c>
      <c r="G1" s="1" t="s">
        <v>51</v>
      </c>
    </row>
    <row r="2" spans="1:7" x14ac:dyDescent="0.3">
      <c r="A2" s="22">
        <v>104</v>
      </c>
      <c r="B2" s="23" t="s">
        <v>90</v>
      </c>
      <c r="C2" s="2">
        <v>1.1308842119052844</v>
      </c>
      <c r="D2" s="3">
        <v>2271773.4281852972</v>
      </c>
      <c r="E2" s="4">
        <v>1.6504263922148158E-2</v>
      </c>
      <c r="F2" s="5">
        <v>33154.542114373151</v>
      </c>
      <c r="G2" s="19" t="s">
        <v>52</v>
      </c>
    </row>
    <row r="3" spans="1:7" x14ac:dyDescent="0.3">
      <c r="A3" s="22">
        <v>106</v>
      </c>
      <c r="B3" s="23" t="s">
        <v>91</v>
      </c>
      <c r="C3" s="2">
        <v>3.1412698478463263</v>
      </c>
      <c r="D3" s="3">
        <v>970022.5240426783</v>
      </c>
      <c r="E3" s="4">
        <v>7.3473753271723771E-2</v>
      </c>
      <c r="F3" s="5">
        <v>22688.657470287199</v>
      </c>
      <c r="G3" s="19" t="s">
        <v>52</v>
      </c>
    </row>
    <row r="4" spans="1:7" x14ac:dyDescent="0.3">
      <c r="A4" s="22">
        <v>108</v>
      </c>
      <c r="B4" s="23" t="s">
        <v>92</v>
      </c>
      <c r="C4" s="2">
        <v>1.2712017809454301</v>
      </c>
      <c r="D4" s="3">
        <v>1435944.0592801594</v>
      </c>
      <c r="E4" s="4">
        <v>1.2025542971738112E-2</v>
      </c>
      <c r="F4" s="5">
        <v>13584.001571365716</v>
      </c>
      <c r="G4" s="19" t="s">
        <v>52</v>
      </c>
    </row>
    <row r="5" spans="1:7" x14ac:dyDescent="0.3">
      <c r="A5" s="22">
        <v>109</v>
      </c>
      <c r="B5" s="23" t="s">
        <v>93</v>
      </c>
      <c r="C5" s="2">
        <v>0.27939541939686929</v>
      </c>
      <c r="D5" s="3">
        <v>341136.90409610962</v>
      </c>
      <c r="E5" s="4">
        <v>3.1641803177743072E-3</v>
      </c>
      <c r="F5" s="5">
        <v>3863.4086411921567</v>
      </c>
      <c r="G5" s="19" t="s">
        <v>52</v>
      </c>
    </row>
    <row r="6" spans="1:7" x14ac:dyDescent="0.3">
      <c r="A6" s="24">
        <v>114</v>
      </c>
      <c r="B6" s="25" t="s">
        <v>94</v>
      </c>
      <c r="C6" s="6">
        <v>0.92999438134548795</v>
      </c>
      <c r="D6" s="7">
        <v>589773.33109377185</v>
      </c>
      <c r="E6" s="8">
        <v>4.4807961623204412E-2</v>
      </c>
      <c r="F6" s="9">
        <v>28415.806929721479</v>
      </c>
      <c r="G6" s="20" t="s">
        <v>52</v>
      </c>
    </row>
    <row r="7" spans="1:7" x14ac:dyDescent="0.3">
      <c r="A7" s="22">
        <v>201</v>
      </c>
      <c r="B7" s="23" t="s">
        <v>95</v>
      </c>
      <c r="C7" s="2">
        <v>13.157630022161447</v>
      </c>
      <c r="D7" s="3">
        <v>402715.10018245195</v>
      </c>
      <c r="E7" s="4">
        <v>0.86799892721390837</v>
      </c>
      <c r="F7" s="5">
        <v>26566.811374271121</v>
      </c>
      <c r="G7" s="19" t="s">
        <v>52</v>
      </c>
    </row>
    <row r="8" spans="1:7" x14ac:dyDescent="0.3">
      <c r="A8" s="22">
        <v>202</v>
      </c>
      <c r="B8" s="23" t="s">
        <v>96</v>
      </c>
      <c r="C8" s="2">
        <v>5.6816439084299626</v>
      </c>
      <c r="D8" s="3">
        <v>514730.34935735498</v>
      </c>
      <c r="E8" s="4">
        <v>0.13674770626954941</v>
      </c>
      <c r="F8" s="5">
        <v>12388.702241178091</v>
      </c>
      <c r="G8" s="19" t="s">
        <v>52</v>
      </c>
    </row>
    <row r="9" spans="1:7" x14ac:dyDescent="0.3">
      <c r="A9" s="22">
        <v>203</v>
      </c>
      <c r="B9" s="23" t="s">
        <v>97</v>
      </c>
      <c r="C9" s="2">
        <v>1.6204839985041379</v>
      </c>
      <c r="D9" s="3">
        <v>81719.254119299629</v>
      </c>
      <c r="E9" s="4">
        <v>4.0469292016795777E-2</v>
      </c>
      <c r="F9" s="5">
        <v>2040.8225946084422</v>
      </c>
      <c r="G9" s="19" t="s">
        <v>52</v>
      </c>
    </row>
    <row r="10" spans="1:7" x14ac:dyDescent="0.3">
      <c r="A10" s="22">
        <v>204</v>
      </c>
      <c r="B10" s="23" t="s">
        <v>98</v>
      </c>
      <c r="C10" s="2">
        <v>2.0320776085634282</v>
      </c>
      <c r="D10" s="3">
        <v>330892.51231821801</v>
      </c>
      <c r="E10" s="4">
        <v>3.7070168307823649E-2</v>
      </c>
      <c r="F10" s="5">
        <v>6036.3054401778181</v>
      </c>
      <c r="G10" s="19" t="s">
        <v>52</v>
      </c>
    </row>
    <row r="11" spans="1:7" x14ac:dyDescent="0.3">
      <c r="A11" s="24">
        <v>205</v>
      </c>
      <c r="B11" s="25" t="s">
        <v>99</v>
      </c>
      <c r="C11" s="6">
        <v>9.0228175148512335</v>
      </c>
      <c r="D11" s="7">
        <v>137937.60894997502</v>
      </c>
      <c r="E11" s="8">
        <v>0.22843829837607404</v>
      </c>
      <c r="F11" s="9">
        <v>3492.2830500264363</v>
      </c>
      <c r="G11" s="20" t="s">
        <v>52</v>
      </c>
    </row>
    <row r="12" spans="1:7" x14ac:dyDescent="0.3">
      <c r="A12" s="22">
        <v>301</v>
      </c>
      <c r="B12" s="23" t="s">
        <v>100</v>
      </c>
      <c r="C12" s="2">
        <v>8.3820177452488753</v>
      </c>
      <c r="D12" s="3">
        <v>92849.141071462393</v>
      </c>
      <c r="E12" s="4">
        <v>0</v>
      </c>
      <c r="F12" s="5">
        <v>0</v>
      </c>
      <c r="G12" s="19" t="s">
        <v>52</v>
      </c>
    </row>
    <row r="13" spans="1:7" x14ac:dyDescent="0.3">
      <c r="A13" s="22">
        <v>302</v>
      </c>
      <c r="B13" s="23" t="s">
        <v>101</v>
      </c>
      <c r="C13" s="2">
        <v>1.5269551793514551</v>
      </c>
      <c r="D13" s="3">
        <v>370949.21430177568</v>
      </c>
      <c r="E13" s="4">
        <v>0</v>
      </c>
      <c r="F13" s="5">
        <v>0</v>
      </c>
      <c r="G13" s="19" t="s">
        <v>52</v>
      </c>
    </row>
    <row r="14" spans="1:7" x14ac:dyDescent="0.3">
      <c r="A14" s="22">
        <v>303</v>
      </c>
      <c r="B14" s="23" t="s">
        <v>102</v>
      </c>
      <c r="C14" s="2">
        <v>2.3521397764353273</v>
      </c>
      <c r="D14" s="3">
        <v>70348.720834401684</v>
      </c>
      <c r="E14" s="4">
        <v>0.17316436646354028</v>
      </c>
      <c r="F14" s="5">
        <v>5179.0679265121335</v>
      </c>
      <c r="G14" s="19" t="s">
        <v>52</v>
      </c>
    </row>
    <row r="15" spans="1:7" x14ac:dyDescent="0.3">
      <c r="A15" s="22">
        <v>304</v>
      </c>
      <c r="B15" s="23" t="s">
        <v>103</v>
      </c>
      <c r="C15" s="2">
        <v>1.3137632973762845</v>
      </c>
      <c r="D15" s="3">
        <v>395201.02445817826</v>
      </c>
      <c r="E15" s="4">
        <v>0</v>
      </c>
      <c r="F15" s="5">
        <v>0</v>
      </c>
      <c r="G15" s="19" t="s">
        <v>52</v>
      </c>
    </row>
    <row r="16" spans="1:7" x14ac:dyDescent="0.3">
      <c r="A16" s="22">
        <v>305</v>
      </c>
      <c r="B16" s="23" t="s">
        <v>104</v>
      </c>
      <c r="C16" s="2">
        <v>10.904928551122831</v>
      </c>
      <c r="D16" s="3">
        <v>135904.59913694186</v>
      </c>
      <c r="E16" s="4">
        <v>0</v>
      </c>
      <c r="F16" s="5">
        <v>0</v>
      </c>
      <c r="G16" s="19" t="s">
        <v>52</v>
      </c>
    </row>
    <row r="17" spans="1:7" x14ac:dyDescent="0.3">
      <c r="A17" s="22">
        <v>306</v>
      </c>
      <c r="B17" s="23" t="s">
        <v>105</v>
      </c>
      <c r="C17" s="2">
        <v>3.8788968410088618</v>
      </c>
      <c r="D17" s="3">
        <v>9667.6309286317646</v>
      </c>
      <c r="E17" s="4">
        <v>0.73742813351245207</v>
      </c>
      <c r="F17" s="5">
        <v>1837.9408691193626</v>
      </c>
      <c r="G17" s="19" t="s">
        <v>52</v>
      </c>
    </row>
    <row r="18" spans="1:7" x14ac:dyDescent="0.3">
      <c r="A18" s="22">
        <v>308</v>
      </c>
      <c r="B18" s="23" t="s">
        <v>106</v>
      </c>
      <c r="C18" s="2">
        <v>0.11456923035854939</v>
      </c>
      <c r="D18" s="3">
        <v>64756.046109060691</v>
      </c>
      <c r="E18" s="4">
        <v>3.1607894536851297E-2</v>
      </c>
      <c r="F18" s="5">
        <v>17865.200539735783</v>
      </c>
      <c r="G18" s="19" t="s">
        <v>52</v>
      </c>
    </row>
    <row r="19" spans="1:7" x14ac:dyDescent="0.3">
      <c r="A19" s="24">
        <v>309</v>
      </c>
      <c r="B19" s="25" t="s">
        <v>107</v>
      </c>
      <c r="C19" s="6">
        <v>0.19470005082784064</v>
      </c>
      <c r="D19" s="7">
        <v>29655.01019399564</v>
      </c>
      <c r="E19" s="8">
        <v>1.1253092981630259E-2</v>
      </c>
      <c r="F19" s="9">
        <v>1713.9727784627164</v>
      </c>
      <c r="G19" s="20" t="s">
        <v>52</v>
      </c>
    </row>
    <row r="20" spans="1:7" x14ac:dyDescent="0.3">
      <c r="A20" s="22">
        <v>401</v>
      </c>
      <c r="B20" s="23" t="s">
        <v>108</v>
      </c>
      <c r="C20" s="2">
        <v>1.6433712840869661</v>
      </c>
      <c r="D20" s="3">
        <v>17748.8256892063</v>
      </c>
      <c r="E20" s="4">
        <v>0.91175570722031574</v>
      </c>
      <c r="F20" s="5">
        <v>9847.1923388774667</v>
      </c>
      <c r="G20" s="19" t="s">
        <v>52</v>
      </c>
    </row>
    <row r="21" spans="1:7" x14ac:dyDescent="0.3">
      <c r="A21" s="22">
        <v>402</v>
      </c>
      <c r="B21" s="23" t="s">
        <v>109</v>
      </c>
      <c r="C21" s="2">
        <v>1.9503282382521019</v>
      </c>
      <c r="D21" s="3">
        <v>12422.381657837437</v>
      </c>
      <c r="E21" s="4">
        <v>0</v>
      </c>
      <c r="F21" s="5">
        <v>0</v>
      </c>
      <c r="G21" s="19" t="s">
        <v>52</v>
      </c>
    </row>
    <row r="22" spans="1:7" x14ac:dyDescent="0.3">
      <c r="A22" s="22">
        <v>403</v>
      </c>
      <c r="B22" s="23" t="s">
        <v>110</v>
      </c>
      <c r="C22" s="2">
        <v>2.4057094121808191</v>
      </c>
      <c r="D22" s="3">
        <v>247627.11975400604</v>
      </c>
      <c r="E22" s="4">
        <v>0</v>
      </c>
      <c r="F22" s="5">
        <v>0</v>
      </c>
      <c r="G22" s="19" t="s">
        <v>52</v>
      </c>
    </row>
    <row r="23" spans="1:7" x14ac:dyDescent="0.3">
      <c r="A23" s="22">
        <v>404</v>
      </c>
      <c r="B23" s="23" t="s">
        <v>111</v>
      </c>
      <c r="C23" s="2">
        <v>1.7045768937559675</v>
      </c>
      <c r="D23" s="3">
        <v>160697.59731284468</v>
      </c>
      <c r="E23" s="4">
        <v>0.14757148551798749</v>
      </c>
      <c r="F23" s="5">
        <v>13912.181516419681</v>
      </c>
      <c r="G23" s="19" t="s">
        <v>52</v>
      </c>
    </row>
    <row r="24" spans="1:7" x14ac:dyDescent="0.3">
      <c r="A24" s="22">
        <v>405</v>
      </c>
      <c r="B24" s="23" t="s">
        <v>112</v>
      </c>
      <c r="C24" s="2">
        <v>1.8418271209600474</v>
      </c>
      <c r="D24" s="3">
        <v>109152.06599259011</v>
      </c>
      <c r="E24" s="4">
        <v>0.21094691615603819</v>
      </c>
      <c r="F24" s="5">
        <v>12501.331667434337</v>
      </c>
      <c r="G24" s="19" t="s">
        <v>52</v>
      </c>
    </row>
    <row r="25" spans="1:7" x14ac:dyDescent="0.3">
      <c r="A25" s="22">
        <v>406</v>
      </c>
      <c r="B25" s="23" t="s">
        <v>113</v>
      </c>
      <c r="C25" s="2">
        <v>1.5959561060887022</v>
      </c>
      <c r="D25" s="3">
        <v>12817.05546955108</v>
      </c>
      <c r="E25" s="4">
        <v>0</v>
      </c>
      <c r="F25" s="5">
        <v>0</v>
      </c>
      <c r="G25" s="19" t="s">
        <v>52</v>
      </c>
    </row>
    <row r="26" spans="1:7" x14ac:dyDescent="0.3">
      <c r="A26" s="22">
        <v>407</v>
      </c>
      <c r="B26" s="23" t="s">
        <v>114</v>
      </c>
      <c r="C26" s="2">
        <v>0.3461797714529446</v>
      </c>
      <c r="D26" s="3">
        <v>287624.72605892865</v>
      </c>
      <c r="E26" s="4">
        <v>3.5878253351151107E-2</v>
      </c>
      <c r="F26" s="5">
        <v>29809.577689320235</v>
      </c>
      <c r="G26" s="19" t="s">
        <v>52</v>
      </c>
    </row>
    <row r="27" spans="1:7" x14ac:dyDescent="0.3">
      <c r="A27" s="24">
        <v>408</v>
      </c>
      <c r="B27" s="25" t="s">
        <v>115</v>
      </c>
      <c r="C27" s="6">
        <v>2.3508175180791082</v>
      </c>
      <c r="D27" s="7">
        <v>664008.4641448519</v>
      </c>
      <c r="E27" s="8">
        <v>4.0327557798613987E-2</v>
      </c>
      <c r="F27" s="9">
        <v>11390.862757587001</v>
      </c>
      <c r="G27" s="20" t="s">
        <v>52</v>
      </c>
    </row>
    <row r="28" spans="1:7" x14ac:dyDescent="0.3">
      <c r="A28" s="26">
        <v>501</v>
      </c>
      <c r="B28" s="27" t="s">
        <v>116</v>
      </c>
      <c r="C28" s="10">
        <v>13.441485893189761</v>
      </c>
      <c r="D28" s="11">
        <v>33501.103554476322</v>
      </c>
      <c r="E28" s="12">
        <v>0.68716664619991852</v>
      </c>
      <c r="F28" s="13">
        <v>1712.6708428261911</v>
      </c>
      <c r="G28" s="19" t="s">
        <v>52</v>
      </c>
    </row>
    <row r="29" spans="1:7" x14ac:dyDescent="0.3">
      <c r="A29" s="22">
        <v>502</v>
      </c>
      <c r="B29" s="23" t="s">
        <v>117</v>
      </c>
      <c r="C29" s="2">
        <v>10.414663053666748</v>
      </c>
      <c r="D29" s="3">
        <v>23073.024860386751</v>
      </c>
      <c r="E29" s="4">
        <v>0.58526358311898952</v>
      </c>
      <c r="F29" s="5">
        <v>1296.6143151822002</v>
      </c>
      <c r="G29" s="19" t="s">
        <v>52</v>
      </c>
    </row>
    <row r="30" spans="1:7" x14ac:dyDescent="0.3">
      <c r="A30" s="22">
        <v>503</v>
      </c>
      <c r="B30" s="23" t="s">
        <v>118</v>
      </c>
      <c r="C30" s="2">
        <v>10.791182714323904</v>
      </c>
      <c r="D30" s="3">
        <v>32983.169154478572</v>
      </c>
      <c r="E30" s="4">
        <v>0.58508837554641535</v>
      </c>
      <c r="F30" s="5">
        <v>1788.3182383105052</v>
      </c>
      <c r="G30" s="19" t="s">
        <v>52</v>
      </c>
    </row>
    <row r="31" spans="1:7" x14ac:dyDescent="0.3">
      <c r="A31" s="22">
        <v>504</v>
      </c>
      <c r="B31" s="23" t="s">
        <v>119</v>
      </c>
      <c r="C31" s="2">
        <v>4.7153767517638441</v>
      </c>
      <c r="D31" s="3">
        <v>9683.6073688777597</v>
      </c>
      <c r="E31" s="4">
        <v>0.26460695538911527</v>
      </c>
      <c r="F31" s="5">
        <v>543.40299788428729</v>
      </c>
      <c r="G31" s="19" t="s">
        <v>52</v>
      </c>
    </row>
    <row r="32" spans="1:7" x14ac:dyDescent="0.3">
      <c r="A32" s="22">
        <v>505</v>
      </c>
      <c r="B32" s="23" t="s">
        <v>120</v>
      </c>
      <c r="C32" s="2">
        <v>10.956978433248988</v>
      </c>
      <c r="D32" s="3">
        <v>24274.490157035576</v>
      </c>
      <c r="E32" s="4">
        <v>0.27524648933531592</v>
      </c>
      <c r="F32" s="5">
        <v>609.79112415278519</v>
      </c>
      <c r="G32" s="19" t="s">
        <v>52</v>
      </c>
    </row>
    <row r="33" spans="1:7" x14ac:dyDescent="0.3">
      <c r="A33" s="24">
        <v>506</v>
      </c>
      <c r="B33" s="25" t="s">
        <v>121</v>
      </c>
      <c r="C33" s="6">
        <v>47.839187106649206</v>
      </c>
      <c r="D33" s="7">
        <v>596247.38005789299</v>
      </c>
      <c r="E33" s="8">
        <v>1.9007915664535993</v>
      </c>
      <c r="F33" s="9">
        <v>23690.661570137192</v>
      </c>
      <c r="G33" s="19" t="s">
        <v>52</v>
      </c>
    </row>
    <row r="34" spans="1:7" x14ac:dyDescent="0.3">
      <c r="A34" s="24">
        <v>702</v>
      </c>
      <c r="B34" s="25" t="s">
        <v>122</v>
      </c>
      <c r="C34" s="6">
        <v>6.1297328797282695</v>
      </c>
      <c r="D34" s="7">
        <v>82191.09519936156</v>
      </c>
      <c r="E34" s="8">
        <v>0</v>
      </c>
      <c r="F34" s="9">
        <v>0</v>
      </c>
      <c r="G34" s="21" t="s">
        <v>52</v>
      </c>
    </row>
    <row r="35" spans="1:7" x14ac:dyDescent="0.3">
      <c r="A35" s="28">
        <v>901</v>
      </c>
      <c r="B35" s="29" t="s">
        <v>123</v>
      </c>
      <c r="C35" s="14">
        <v>16.54737216818171</v>
      </c>
      <c r="D35" s="15">
        <v>115541.94281566908</v>
      </c>
      <c r="E35" s="16">
        <v>2.2941330030608027</v>
      </c>
      <c r="F35" s="17">
        <v>16018.772138387047</v>
      </c>
      <c r="G35" s="21" t="s">
        <v>52</v>
      </c>
    </row>
    <row r="36" spans="1:7" x14ac:dyDescent="0.3">
      <c r="F36" s="1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90BD0-A5E3-4D16-99D5-CCFAAAA5C688}">
  <dimension ref="A1:AF35"/>
  <sheetViews>
    <sheetView workbookViewId="0">
      <selection activeCell="B2" sqref="B2:B35"/>
    </sheetView>
  </sheetViews>
  <sheetFormatPr defaultRowHeight="14.4" x14ac:dyDescent="0.3"/>
  <cols>
    <col min="2" max="2" width="30.77734375" customWidth="1"/>
    <col min="3" max="4" width="20.77734375" customWidth="1"/>
    <col min="6" max="8" width="20.77734375" customWidth="1"/>
    <col min="10" max="12" width="20.77734375" customWidth="1"/>
    <col min="14" max="14" width="20.77734375" customWidth="1"/>
    <col min="16" max="22" width="20.77734375" customWidth="1"/>
    <col min="23" max="23" width="20.77734375" style="63" customWidth="1"/>
    <col min="29" max="32" width="12.6640625" customWidth="1"/>
  </cols>
  <sheetData>
    <row r="1" spans="1:32" ht="57.6" x14ac:dyDescent="0.3">
      <c r="A1" s="1" t="s">
        <v>0</v>
      </c>
      <c r="B1" s="1" t="s">
        <v>1</v>
      </c>
      <c r="C1" s="1" t="s">
        <v>2</v>
      </c>
      <c r="D1" s="1" t="s">
        <v>3</v>
      </c>
      <c r="E1" s="57" t="s">
        <v>66</v>
      </c>
      <c r="F1" s="1" t="s">
        <v>67</v>
      </c>
      <c r="G1" s="1" t="s">
        <v>68</v>
      </c>
      <c r="H1" s="1" t="s">
        <v>69</v>
      </c>
      <c r="I1" s="57" t="s">
        <v>70</v>
      </c>
      <c r="J1" s="1" t="s">
        <v>71</v>
      </c>
      <c r="K1" s="1" t="s">
        <v>72</v>
      </c>
      <c r="L1" s="1" t="s">
        <v>73</v>
      </c>
      <c r="M1" s="57" t="s">
        <v>74</v>
      </c>
      <c r="N1" s="1" t="s">
        <v>75</v>
      </c>
      <c r="O1" s="57" t="s">
        <v>76</v>
      </c>
      <c r="P1" s="1" t="s">
        <v>77</v>
      </c>
      <c r="Q1" s="1" t="s">
        <v>78</v>
      </c>
      <c r="R1" s="1" t="s">
        <v>79</v>
      </c>
      <c r="S1" s="1" t="s">
        <v>80</v>
      </c>
      <c r="T1" s="1" t="s">
        <v>81</v>
      </c>
      <c r="U1" s="1" t="s">
        <v>82</v>
      </c>
      <c r="V1" s="1" t="s">
        <v>83</v>
      </c>
      <c r="W1" s="58" t="s">
        <v>84</v>
      </c>
      <c r="X1" s="1" t="s">
        <v>4</v>
      </c>
      <c r="Y1" s="1" t="s">
        <v>5</v>
      </c>
      <c r="Z1" s="1" t="s">
        <v>6</v>
      </c>
      <c r="AA1" s="1" t="s">
        <v>7</v>
      </c>
      <c r="AB1" s="1" t="s">
        <v>8</v>
      </c>
      <c r="AC1" s="1" t="s">
        <v>9</v>
      </c>
      <c r="AD1" s="1" t="s">
        <v>10</v>
      </c>
      <c r="AE1" s="1" t="s">
        <v>11</v>
      </c>
      <c r="AF1" s="1" t="s">
        <v>12</v>
      </c>
    </row>
    <row r="2" spans="1:32" x14ac:dyDescent="0.3">
      <c r="A2" s="22">
        <v>104</v>
      </c>
      <c r="B2" s="23" t="s">
        <v>90</v>
      </c>
      <c r="C2" s="30">
        <v>72.540000000000035</v>
      </c>
      <c r="D2" s="31">
        <v>3207055.5879103099</v>
      </c>
      <c r="F2" s="64">
        <v>232.63981234701401</v>
      </c>
      <c r="G2" s="65">
        <v>71.079398013473082</v>
      </c>
      <c r="H2" s="66">
        <v>161.56041433354093</v>
      </c>
      <c r="I2" s="67"/>
      <c r="J2" s="68">
        <v>18.701841886952884</v>
      </c>
      <c r="K2" s="69">
        <v>0.99137425846059912</v>
      </c>
      <c r="L2" s="66">
        <v>17.710467628492285</v>
      </c>
      <c r="M2" s="67"/>
      <c r="N2" s="70">
        <v>179.27088196203323</v>
      </c>
      <c r="O2" s="67"/>
      <c r="P2" s="71">
        <v>0</v>
      </c>
      <c r="Q2" s="71">
        <v>64.786295044011354</v>
      </c>
      <c r="R2" s="71">
        <v>48.434617606956685</v>
      </c>
      <c r="S2" s="71">
        <v>47.348127424112306</v>
      </c>
      <c r="T2" s="71">
        <v>0</v>
      </c>
      <c r="U2" s="71">
        <v>0</v>
      </c>
      <c r="V2" s="71">
        <v>0</v>
      </c>
      <c r="W2" s="59"/>
      <c r="X2" s="38">
        <v>1</v>
      </c>
      <c r="Y2" s="38">
        <v>0</v>
      </c>
      <c r="Z2" s="38">
        <v>0</v>
      </c>
      <c r="AA2" s="38">
        <v>0</v>
      </c>
      <c r="AB2" s="38">
        <v>0</v>
      </c>
      <c r="AC2" s="39">
        <v>1</v>
      </c>
      <c r="AD2" s="40">
        <v>5</v>
      </c>
      <c r="AE2" s="41">
        <v>2</v>
      </c>
      <c r="AF2" s="41">
        <v>3.5</v>
      </c>
    </row>
    <row r="3" spans="1:32" x14ac:dyDescent="0.3">
      <c r="A3" s="22">
        <v>106</v>
      </c>
      <c r="B3" s="23" t="s">
        <v>91</v>
      </c>
      <c r="C3" s="30">
        <v>11.150831412032769</v>
      </c>
      <c r="D3" s="31">
        <v>9929335.2535970192</v>
      </c>
      <c r="F3" s="64">
        <v>110.72034344641401</v>
      </c>
      <c r="G3" s="65">
        <v>-7.1779981369705155</v>
      </c>
      <c r="H3" s="66">
        <v>117.89834158338452</v>
      </c>
      <c r="I3" s="67"/>
      <c r="J3" s="68">
        <v>13.647626196813148</v>
      </c>
      <c r="K3" s="69">
        <v>0.8690744601760354</v>
      </c>
      <c r="L3" s="66">
        <v>12.778551736637112</v>
      </c>
      <c r="M3" s="67"/>
      <c r="N3" s="70">
        <v>130.67689332002163</v>
      </c>
      <c r="O3" s="67"/>
      <c r="P3" s="71">
        <v>0</v>
      </c>
      <c r="Q3" s="71">
        <v>47.219960528287636</v>
      </c>
      <c r="R3" s="71">
        <v>35.300643879318763</v>
      </c>
      <c r="S3" s="71">
        <v>34.508662715602085</v>
      </c>
      <c r="T3" s="71">
        <v>0</v>
      </c>
      <c r="U3" s="71">
        <v>0</v>
      </c>
      <c r="V3" s="71">
        <v>0</v>
      </c>
      <c r="W3" s="59"/>
      <c r="X3" s="38">
        <v>1</v>
      </c>
      <c r="Y3" s="38">
        <v>0</v>
      </c>
      <c r="Z3" s="38">
        <v>0</v>
      </c>
      <c r="AA3" s="38">
        <v>0</v>
      </c>
      <c r="AB3" s="38">
        <v>0</v>
      </c>
      <c r="AC3" s="39">
        <v>1</v>
      </c>
      <c r="AD3" s="40">
        <v>5</v>
      </c>
      <c r="AE3" s="41">
        <v>2</v>
      </c>
      <c r="AF3" s="41">
        <v>3.5</v>
      </c>
    </row>
    <row r="4" spans="1:32" x14ac:dyDescent="0.3">
      <c r="A4" s="22">
        <v>108</v>
      </c>
      <c r="B4" s="23" t="s">
        <v>92</v>
      </c>
      <c r="C4" s="30">
        <v>40.79</v>
      </c>
      <c r="D4" s="31">
        <v>4060693</v>
      </c>
      <c r="F4" s="64">
        <v>165.63566746999999</v>
      </c>
      <c r="G4" s="65">
        <v>37.130429939712428</v>
      </c>
      <c r="H4" s="66">
        <v>128.50523753028756</v>
      </c>
      <c r="I4" s="67"/>
      <c r="J4" s="68">
        <v>7.7103142518172518</v>
      </c>
      <c r="K4" s="69">
        <v>0.35494376607739841</v>
      </c>
      <c r="L4" s="66">
        <v>7.3553704857398534</v>
      </c>
      <c r="M4" s="67"/>
      <c r="N4" s="70">
        <v>135.86060801602738</v>
      </c>
      <c r="O4" s="67"/>
      <c r="P4" s="71">
        <v>0</v>
      </c>
      <c r="Q4" s="71">
        <v>54.491350616125757</v>
      </c>
      <c r="R4" s="71">
        <v>43.622501974843559</v>
      </c>
      <c r="S4" s="71">
        <v>30.036441173240828</v>
      </c>
      <c r="T4" s="71">
        <v>0</v>
      </c>
      <c r="U4" s="71">
        <v>0</v>
      </c>
      <c r="V4" s="71">
        <v>0</v>
      </c>
      <c r="W4" s="59"/>
      <c r="X4" s="38">
        <v>1</v>
      </c>
      <c r="Y4" s="38">
        <v>0</v>
      </c>
      <c r="Z4" s="38">
        <v>0</v>
      </c>
      <c r="AA4" s="38">
        <v>0</v>
      </c>
      <c r="AB4" s="38">
        <v>1</v>
      </c>
      <c r="AC4" s="39">
        <v>2</v>
      </c>
      <c r="AD4" s="40">
        <v>5</v>
      </c>
      <c r="AE4" s="41">
        <v>2</v>
      </c>
      <c r="AF4" s="41">
        <v>5</v>
      </c>
    </row>
    <row r="5" spans="1:32" x14ac:dyDescent="0.3">
      <c r="A5" s="22">
        <v>109</v>
      </c>
      <c r="B5" s="23" t="s">
        <v>93</v>
      </c>
      <c r="C5" s="30">
        <v>44.089999999999996</v>
      </c>
      <c r="D5" s="31">
        <v>837101</v>
      </c>
      <c r="F5" s="64">
        <v>36.907783089999995</v>
      </c>
      <c r="G5" s="65">
        <v>2.9512405396716872</v>
      </c>
      <c r="H5" s="66">
        <v>33.956542550328308</v>
      </c>
      <c r="I5" s="67"/>
      <c r="J5" s="68">
        <v>2.0373925530196981</v>
      </c>
      <c r="K5" s="69">
        <v>3.0113786412594656E-2</v>
      </c>
      <c r="L5" s="66">
        <v>2.0072787666071035</v>
      </c>
      <c r="M5" s="67"/>
      <c r="N5" s="70">
        <v>35.963821316935416</v>
      </c>
      <c r="O5" s="67"/>
      <c r="P5" s="71">
        <v>0</v>
      </c>
      <c r="Q5" s="71">
        <v>14.425674102106305</v>
      </c>
      <c r="R5" s="71">
        <v>11.54856839675147</v>
      </c>
      <c r="S5" s="71">
        <v>7.9521862650579314</v>
      </c>
      <c r="T5" s="71">
        <v>0</v>
      </c>
      <c r="U5" s="71">
        <v>0</v>
      </c>
      <c r="V5" s="71">
        <v>0</v>
      </c>
      <c r="W5" s="59"/>
      <c r="X5" s="38">
        <v>1</v>
      </c>
      <c r="Y5" s="38">
        <v>0</v>
      </c>
      <c r="Z5" s="38">
        <v>0</v>
      </c>
      <c r="AA5" s="38">
        <v>0</v>
      </c>
      <c r="AB5" s="38">
        <v>1</v>
      </c>
      <c r="AC5" s="39">
        <v>2</v>
      </c>
      <c r="AD5" s="40">
        <v>5</v>
      </c>
      <c r="AE5" s="41">
        <v>2</v>
      </c>
      <c r="AF5" s="41">
        <v>5</v>
      </c>
    </row>
    <row r="6" spans="1:32" x14ac:dyDescent="0.3">
      <c r="A6" s="24">
        <v>114</v>
      </c>
      <c r="B6" s="25" t="s">
        <v>94</v>
      </c>
      <c r="C6" s="32">
        <v>22.9</v>
      </c>
      <c r="D6" s="33">
        <v>3873751</v>
      </c>
      <c r="F6" s="72">
        <v>88.708897899999997</v>
      </c>
      <c r="G6" s="73">
        <v>7.1674117705584024</v>
      </c>
      <c r="H6" s="74">
        <v>81.541486129441594</v>
      </c>
      <c r="I6" s="67"/>
      <c r="J6" s="75">
        <v>18.532155916270867</v>
      </c>
      <c r="K6" s="76">
        <v>2.0084583292118197</v>
      </c>
      <c r="L6" s="74">
        <v>16.523697587059047</v>
      </c>
      <c r="M6" s="67"/>
      <c r="N6" s="77">
        <v>98.065183716500613</v>
      </c>
      <c r="O6" s="67"/>
      <c r="P6" s="78">
        <v>0</v>
      </c>
      <c r="Q6" s="78">
        <v>27.996845401489967</v>
      </c>
      <c r="R6" s="78">
        <v>16.853074488954825</v>
      </c>
      <c r="S6" s="78">
        <v>34.683107909784972</v>
      </c>
      <c r="T6" s="78">
        <v>0</v>
      </c>
      <c r="U6" s="78">
        <v>0</v>
      </c>
      <c r="V6" s="78">
        <v>0</v>
      </c>
      <c r="W6" s="60"/>
      <c r="X6" s="42">
        <v>1</v>
      </c>
      <c r="Y6" s="42">
        <v>0</v>
      </c>
      <c r="Z6" s="42">
        <v>0</v>
      </c>
      <c r="AA6" s="42">
        <v>0</v>
      </c>
      <c r="AB6" s="42">
        <v>1</v>
      </c>
      <c r="AC6" s="43">
        <v>2</v>
      </c>
      <c r="AD6" s="44">
        <v>5</v>
      </c>
      <c r="AE6" s="45">
        <v>2</v>
      </c>
      <c r="AF6" s="45">
        <v>5</v>
      </c>
    </row>
    <row r="7" spans="1:32" x14ac:dyDescent="0.3">
      <c r="A7" s="22">
        <v>201</v>
      </c>
      <c r="B7" s="23" t="s">
        <v>95</v>
      </c>
      <c r="C7" s="30">
        <v>1.1052255612579447</v>
      </c>
      <c r="D7" s="31">
        <v>77633281.472804993</v>
      </c>
      <c r="F7" s="64">
        <v>85.802287088076895</v>
      </c>
      <c r="G7" s="65">
        <v>32.506197331271942</v>
      </c>
      <c r="H7" s="66">
        <v>53.296089756804953</v>
      </c>
      <c r="I7" s="67"/>
      <c r="J7" s="68">
        <v>12.909090688935981</v>
      </c>
      <c r="K7" s="69">
        <v>9.9795799389461592E-2</v>
      </c>
      <c r="L7" s="66">
        <v>12.80929488954652</v>
      </c>
      <c r="M7" s="67"/>
      <c r="N7" s="70">
        <v>66.105384712456853</v>
      </c>
      <c r="O7" s="67"/>
      <c r="P7" s="71">
        <v>1.1050855374553166</v>
      </c>
      <c r="Q7" s="71">
        <v>32.65066638223044</v>
      </c>
      <c r="R7" s="71">
        <v>2.3424949130395927</v>
      </c>
      <c r="S7" s="71">
        <v>13.568493220807609</v>
      </c>
      <c r="T7" s="71">
        <v>1.9870643065661691</v>
      </c>
      <c r="U7" s="71">
        <v>1.5424896634217558</v>
      </c>
      <c r="V7" s="71">
        <v>0</v>
      </c>
      <c r="W7" s="59"/>
      <c r="X7" s="46">
        <v>1</v>
      </c>
      <c r="Y7" s="46">
        <v>0</v>
      </c>
      <c r="Z7" s="46">
        <v>0</v>
      </c>
      <c r="AA7" s="46">
        <v>0</v>
      </c>
      <c r="AB7" s="46">
        <v>1</v>
      </c>
      <c r="AC7" s="39">
        <v>2</v>
      </c>
      <c r="AD7" s="40">
        <v>5</v>
      </c>
      <c r="AE7" s="41">
        <v>2</v>
      </c>
      <c r="AF7" s="41">
        <v>5</v>
      </c>
    </row>
    <row r="8" spans="1:32" x14ac:dyDescent="0.3">
      <c r="A8" s="22">
        <v>202</v>
      </c>
      <c r="B8" s="23" t="s">
        <v>96</v>
      </c>
      <c r="C8" s="30">
        <v>3.2714210302898969</v>
      </c>
      <c r="D8" s="31">
        <v>37345819</v>
      </c>
      <c r="F8" s="64">
        <v>122.17389767</v>
      </c>
      <c r="G8" s="65">
        <v>29.799572557807423</v>
      </c>
      <c r="H8" s="66">
        <v>92.374325112192579</v>
      </c>
      <c r="I8" s="67"/>
      <c r="J8" s="68">
        <v>7.5908630296985011</v>
      </c>
      <c r="K8" s="69">
        <v>0.60135673951480051</v>
      </c>
      <c r="L8" s="66">
        <v>6.9895062901837006</v>
      </c>
      <c r="M8" s="67"/>
      <c r="N8" s="70">
        <v>99.363831501740108</v>
      </c>
      <c r="O8" s="67"/>
      <c r="P8" s="71">
        <v>1.4214404809177399</v>
      </c>
      <c r="Q8" s="71">
        <v>59.651964931498242</v>
      </c>
      <c r="R8" s="71">
        <v>0</v>
      </c>
      <c r="S8" s="71">
        <v>21.415802256433334</v>
      </c>
      <c r="T8" s="71">
        <v>3.4100105279586304</v>
      </c>
      <c r="U8" s="71">
        <v>2.4076419089801915</v>
      </c>
      <c r="V8" s="71">
        <v>3.46610836625347</v>
      </c>
      <c r="W8" s="59"/>
      <c r="X8" s="46">
        <v>1</v>
      </c>
      <c r="Y8" s="46">
        <v>0</v>
      </c>
      <c r="Z8" s="46">
        <v>0</v>
      </c>
      <c r="AA8" s="46">
        <v>0</v>
      </c>
      <c r="AB8" s="46">
        <v>1</v>
      </c>
      <c r="AC8" s="39">
        <v>2</v>
      </c>
      <c r="AD8" s="40">
        <v>5</v>
      </c>
      <c r="AE8" s="41">
        <v>2</v>
      </c>
      <c r="AF8" s="41">
        <v>5</v>
      </c>
    </row>
    <row r="9" spans="1:32" x14ac:dyDescent="0.3">
      <c r="A9" s="22">
        <v>203</v>
      </c>
      <c r="B9" s="23" t="s">
        <v>97</v>
      </c>
      <c r="C9" s="30">
        <v>1.8210015850101895</v>
      </c>
      <c r="D9" s="31">
        <v>11199928</v>
      </c>
      <c r="F9" s="64">
        <v>20.395086640000006</v>
      </c>
      <c r="G9" s="65">
        <v>7.5966426153953677</v>
      </c>
      <c r="H9" s="66">
        <v>12.798444024604638</v>
      </c>
      <c r="I9" s="67"/>
      <c r="J9" s="68">
        <v>1.0517125344736511</v>
      </c>
      <c r="K9" s="69">
        <v>3.8138768943119183E-2</v>
      </c>
      <c r="L9" s="66">
        <v>1.0135737655305319</v>
      </c>
      <c r="M9" s="67"/>
      <c r="N9" s="70">
        <v>13.812017803947187</v>
      </c>
      <c r="O9" s="67"/>
      <c r="P9" s="71">
        <v>0.19816183588872216</v>
      </c>
      <c r="Q9" s="71">
        <v>8.2924656513622121</v>
      </c>
      <c r="R9" s="71">
        <v>0</v>
      </c>
      <c r="S9" s="71">
        <v>2.9774677125662556</v>
      </c>
      <c r="T9" s="71">
        <v>0.47458198272699975</v>
      </c>
      <c r="U9" s="71">
        <v>0.33524825331857122</v>
      </c>
      <c r="V9" s="71">
        <v>0.48237983361077635</v>
      </c>
      <c r="W9" s="59"/>
      <c r="X9" s="46">
        <v>1</v>
      </c>
      <c r="Y9" s="46">
        <v>0</v>
      </c>
      <c r="Z9" s="46">
        <v>0</v>
      </c>
      <c r="AA9" s="46">
        <v>0</v>
      </c>
      <c r="AB9" s="46">
        <v>1</v>
      </c>
      <c r="AC9" s="39">
        <v>2</v>
      </c>
      <c r="AD9" s="40">
        <v>5</v>
      </c>
      <c r="AE9" s="41">
        <v>2</v>
      </c>
      <c r="AF9" s="41">
        <v>5</v>
      </c>
    </row>
    <row r="10" spans="1:32" x14ac:dyDescent="0.3">
      <c r="A10" s="22">
        <v>204</v>
      </c>
      <c r="B10" s="23" t="s">
        <v>98</v>
      </c>
      <c r="C10" s="30">
        <v>5.8800000000000008</v>
      </c>
      <c r="D10" s="31">
        <v>8859025.7764197607</v>
      </c>
      <c r="F10" s="64">
        <v>52.091071565348194</v>
      </c>
      <c r="G10" s="65">
        <v>5.6081002319543103</v>
      </c>
      <c r="H10" s="66">
        <v>46.482971333393884</v>
      </c>
      <c r="I10" s="67"/>
      <c r="J10" s="68">
        <v>3.819739610293754</v>
      </c>
      <c r="K10" s="69">
        <v>0.31208048956226042</v>
      </c>
      <c r="L10" s="66">
        <v>3.5076591207314936</v>
      </c>
      <c r="M10" s="67"/>
      <c r="N10" s="70">
        <v>49.990630504116012</v>
      </c>
      <c r="O10" s="67"/>
      <c r="P10" s="71">
        <v>0.7150158742464664</v>
      </c>
      <c r="Q10" s="71">
        <v>30.011195257374261</v>
      </c>
      <c r="R10" s="71">
        <v>0</v>
      </c>
      <c r="S10" s="71">
        <v>10.774317499183473</v>
      </c>
      <c r="T10" s="71">
        <v>1.7154792113655954</v>
      </c>
      <c r="U10" s="71">
        <v>1.211180630051381</v>
      </c>
      <c r="V10" s="71">
        <v>1.743702421601081</v>
      </c>
      <c r="W10" s="59"/>
      <c r="X10" s="46">
        <v>1</v>
      </c>
      <c r="Y10" s="46">
        <v>0</v>
      </c>
      <c r="Z10" s="46">
        <v>0</v>
      </c>
      <c r="AA10" s="46">
        <v>0</v>
      </c>
      <c r="AB10" s="46">
        <v>1</v>
      </c>
      <c r="AC10" s="39">
        <v>2</v>
      </c>
      <c r="AD10" s="40">
        <v>5</v>
      </c>
      <c r="AE10" s="41">
        <v>2</v>
      </c>
      <c r="AF10" s="41">
        <v>5</v>
      </c>
    </row>
    <row r="11" spans="1:32" x14ac:dyDescent="0.3">
      <c r="A11" s="24">
        <v>205</v>
      </c>
      <c r="B11" s="25" t="s">
        <v>99</v>
      </c>
      <c r="C11" s="32">
        <v>0.55204082514160946</v>
      </c>
      <c r="D11" s="33">
        <v>53161982.272727303</v>
      </c>
      <c r="F11" s="72">
        <v>29.347584560000001</v>
      </c>
      <c r="G11" s="73">
        <v>6.2275627411612753</v>
      </c>
      <c r="H11" s="74">
        <v>23.120021818838726</v>
      </c>
      <c r="I11" s="67"/>
      <c r="J11" s="75">
        <v>1.8998885096837486</v>
      </c>
      <c r="K11" s="76">
        <v>2.1446186382765964E-2</v>
      </c>
      <c r="L11" s="74">
        <v>1.8784423233009826</v>
      </c>
      <c r="M11" s="67"/>
      <c r="N11" s="77">
        <v>24.998464167138174</v>
      </c>
      <c r="O11" s="67"/>
      <c r="P11" s="78">
        <v>0.3592566262590286</v>
      </c>
      <c r="Q11" s="78">
        <v>15.009191687247565</v>
      </c>
      <c r="R11" s="78">
        <v>0</v>
      </c>
      <c r="S11" s="78">
        <v>5.3895410751962727</v>
      </c>
      <c r="T11" s="78">
        <v>0.85955131410956098</v>
      </c>
      <c r="U11" s="78">
        <v>0.60737025763170716</v>
      </c>
      <c r="V11" s="78">
        <v>0.87366469701028882</v>
      </c>
      <c r="W11" s="60"/>
      <c r="X11" s="47">
        <v>1</v>
      </c>
      <c r="Y11" s="47">
        <v>0</v>
      </c>
      <c r="Z11" s="47">
        <v>0</v>
      </c>
      <c r="AA11" s="47">
        <v>0</v>
      </c>
      <c r="AB11" s="47">
        <v>1</v>
      </c>
      <c r="AC11" s="43">
        <v>2</v>
      </c>
      <c r="AD11" s="44">
        <v>5</v>
      </c>
      <c r="AE11" s="45">
        <v>2</v>
      </c>
      <c r="AF11" s="45">
        <v>5</v>
      </c>
    </row>
    <row r="12" spans="1:32" x14ac:dyDescent="0.3">
      <c r="A12" s="22">
        <v>301</v>
      </c>
      <c r="B12" s="23" t="s">
        <v>100</v>
      </c>
      <c r="C12" s="30">
        <v>0.39999999999999997</v>
      </c>
      <c r="D12" s="31">
        <v>72619500</v>
      </c>
      <c r="F12" s="64">
        <v>29.047799999999999</v>
      </c>
      <c r="G12" s="65">
        <v>10.103749326341493</v>
      </c>
      <c r="H12" s="66">
        <v>18.944050673658506</v>
      </c>
      <c r="I12" s="67"/>
      <c r="J12" s="68">
        <v>0</v>
      </c>
      <c r="K12" s="69">
        <v>0</v>
      </c>
      <c r="L12" s="66">
        <v>0</v>
      </c>
      <c r="M12" s="67"/>
      <c r="N12" s="70">
        <v>18.944050673658506</v>
      </c>
      <c r="O12" s="67"/>
      <c r="P12" s="71">
        <v>1.9012564485086887</v>
      </c>
      <c r="Q12" s="71">
        <v>0.1884127919875391</v>
      </c>
      <c r="R12" s="71">
        <v>0</v>
      </c>
      <c r="S12" s="71">
        <v>16.854381433162278</v>
      </c>
      <c r="T12" s="71">
        <v>0</v>
      </c>
      <c r="U12" s="71">
        <v>0</v>
      </c>
      <c r="V12" s="71">
        <v>0</v>
      </c>
      <c r="W12" s="59"/>
      <c r="X12" s="38">
        <v>1</v>
      </c>
      <c r="Y12" s="38">
        <v>0</v>
      </c>
      <c r="Z12" s="38">
        <v>1</v>
      </c>
      <c r="AA12" s="38">
        <v>0</v>
      </c>
      <c r="AB12" s="38">
        <v>1</v>
      </c>
      <c r="AC12" s="39">
        <v>3</v>
      </c>
      <c r="AD12" s="40">
        <v>5</v>
      </c>
      <c r="AE12" s="41">
        <v>3.5</v>
      </c>
      <c r="AF12" s="41">
        <v>5</v>
      </c>
    </row>
    <row r="13" spans="1:32" x14ac:dyDescent="0.3">
      <c r="A13" s="22">
        <v>302</v>
      </c>
      <c r="B13" s="23" t="s">
        <v>101</v>
      </c>
      <c r="C13" s="30">
        <v>8.7724084157935742</v>
      </c>
      <c r="D13" s="31">
        <v>1107685.1623754101</v>
      </c>
      <c r="F13" s="64">
        <v>9.7170666404717192</v>
      </c>
      <c r="G13" s="65">
        <v>-28.503864316597017</v>
      </c>
      <c r="H13" s="66">
        <v>38.220930957068738</v>
      </c>
      <c r="I13" s="67"/>
      <c r="J13" s="68">
        <v>0</v>
      </c>
      <c r="K13" s="69">
        <v>0</v>
      </c>
      <c r="L13" s="66">
        <v>0</v>
      </c>
      <c r="M13" s="67"/>
      <c r="N13" s="70">
        <v>38.220930957068738</v>
      </c>
      <c r="O13" s="67"/>
      <c r="P13" s="71">
        <v>3.8359162304805317</v>
      </c>
      <c r="Q13" s="71">
        <v>0.38013582406626645</v>
      </c>
      <c r="R13" s="71">
        <v>0</v>
      </c>
      <c r="S13" s="71">
        <v>34.004878902521945</v>
      </c>
      <c r="T13" s="71">
        <v>0</v>
      </c>
      <c r="U13" s="71">
        <v>0</v>
      </c>
      <c r="V13" s="71">
        <v>0</v>
      </c>
      <c r="W13" s="59"/>
      <c r="X13" s="38">
        <v>1</v>
      </c>
      <c r="Y13" s="38">
        <v>1</v>
      </c>
      <c r="Z13" s="38">
        <v>1</v>
      </c>
      <c r="AA13" s="38">
        <v>1</v>
      </c>
      <c r="AB13" s="38">
        <v>1</v>
      </c>
      <c r="AC13" s="39">
        <v>5</v>
      </c>
      <c r="AD13" s="40">
        <v>5</v>
      </c>
      <c r="AE13" s="41">
        <v>5</v>
      </c>
      <c r="AF13" s="41">
        <v>5</v>
      </c>
    </row>
    <row r="14" spans="1:32" x14ac:dyDescent="0.3">
      <c r="A14" s="22">
        <v>303</v>
      </c>
      <c r="B14" s="23" t="s">
        <v>102</v>
      </c>
      <c r="C14" s="30">
        <v>1.0799999999999994</v>
      </c>
      <c r="D14" s="31">
        <v>13025105.655967601</v>
      </c>
      <c r="F14" s="64">
        <v>14.067114108445001</v>
      </c>
      <c r="G14" s="65">
        <v>3.3416631045090561</v>
      </c>
      <c r="H14" s="66">
        <v>10.725451003935945</v>
      </c>
      <c r="I14" s="67"/>
      <c r="J14" s="68">
        <v>3.3214299845098423</v>
      </c>
      <c r="K14" s="69">
        <v>0.30680251270057113</v>
      </c>
      <c r="L14" s="66">
        <v>3.0146274718092712</v>
      </c>
      <c r="M14" s="67"/>
      <c r="N14" s="70">
        <v>13.740078475745214</v>
      </c>
      <c r="O14" s="67"/>
      <c r="P14" s="71">
        <v>1.3194126172417284</v>
      </c>
      <c r="Q14" s="71">
        <v>2.4063920116681343</v>
      </c>
      <c r="R14" s="71">
        <v>0</v>
      </c>
      <c r="S14" s="71">
        <v>3.6120481737107393</v>
      </c>
      <c r="T14" s="71">
        <v>1.2425220526252583</v>
      </c>
      <c r="U14" s="71">
        <v>0</v>
      </c>
      <c r="V14" s="71">
        <v>1.8382736359895124</v>
      </c>
      <c r="W14" s="59"/>
      <c r="X14" s="38">
        <v>1</v>
      </c>
      <c r="Y14" s="38">
        <v>1</v>
      </c>
      <c r="Z14" s="38">
        <v>1</v>
      </c>
      <c r="AA14" s="38">
        <v>1</v>
      </c>
      <c r="AB14" s="38">
        <v>1</v>
      </c>
      <c r="AC14" s="39">
        <v>5</v>
      </c>
      <c r="AD14" s="40">
        <v>5</v>
      </c>
      <c r="AE14" s="41">
        <v>5</v>
      </c>
      <c r="AF14" s="41">
        <v>5</v>
      </c>
    </row>
    <row r="15" spans="1:32" x14ac:dyDescent="0.3">
      <c r="A15" s="22">
        <v>304</v>
      </c>
      <c r="B15" s="23" t="s">
        <v>103</v>
      </c>
      <c r="C15" s="30">
        <v>10.862545626146778</v>
      </c>
      <c r="D15" s="31">
        <v>7959252</v>
      </c>
      <c r="F15" s="64">
        <v>86.457738000000006</v>
      </c>
      <c r="G15" s="65">
        <v>15.505554443008378</v>
      </c>
      <c r="H15" s="66">
        <v>70.952183556991628</v>
      </c>
      <c r="I15" s="67"/>
      <c r="J15" s="68">
        <v>0</v>
      </c>
      <c r="K15" s="69">
        <v>0</v>
      </c>
      <c r="L15" s="66">
        <v>0</v>
      </c>
      <c r="M15" s="67"/>
      <c r="N15" s="70">
        <v>70.952183556991628</v>
      </c>
      <c r="O15" s="67"/>
      <c r="P15" s="71">
        <v>7.120879206213119</v>
      </c>
      <c r="Q15" s="71">
        <v>0.70567267961194957</v>
      </c>
      <c r="R15" s="71">
        <v>0</v>
      </c>
      <c r="S15" s="71">
        <v>63.125631671166566</v>
      </c>
      <c r="T15" s="71">
        <v>0</v>
      </c>
      <c r="U15" s="71">
        <v>0</v>
      </c>
      <c r="V15" s="71">
        <v>0</v>
      </c>
      <c r="W15" s="59"/>
      <c r="X15" s="38">
        <v>0</v>
      </c>
      <c r="Y15" s="38">
        <v>0</v>
      </c>
      <c r="Z15" s="38">
        <v>0</v>
      </c>
      <c r="AA15" s="38">
        <v>0</v>
      </c>
      <c r="AB15" s="38">
        <v>1</v>
      </c>
      <c r="AC15" s="39">
        <v>1</v>
      </c>
      <c r="AD15" s="40">
        <v>3.5</v>
      </c>
      <c r="AE15" s="41">
        <v>3.5</v>
      </c>
      <c r="AF15" s="41">
        <v>5</v>
      </c>
    </row>
    <row r="16" spans="1:32" x14ac:dyDescent="0.3">
      <c r="A16" s="22">
        <v>305</v>
      </c>
      <c r="B16" s="23" t="s">
        <v>104</v>
      </c>
      <c r="C16" s="30">
        <v>0.45003056000787206</v>
      </c>
      <c r="D16" s="31">
        <v>71316760.1750312</v>
      </c>
      <c r="F16" s="64">
        <v>32.094721519516398</v>
      </c>
      <c r="G16" s="65">
        <v>9.631549941243648</v>
      </c>
      <c r="H16" s="66">
        <v>22.46317157827275</v>
      </c>
      <c r="I16" s="67"/>
      <c r="J16" s="68">
        <v>0</v>
      </c>
      <c r="K16" s="69">
        <v>0</v>
      </c>
      <c r="L16" s="66">
        <v>0</v>
      </c>
      <c r="M16" s="67"/>
      <c r="N16" s="70">
        <v>22.46317157827275</v>
      </c>
      <c r="O16" s="67"/>
      <c r="P16" s="71">
        <v>2.2544412783129593</v>
      </c>
      <c r="Q16" s="71">
        <v>0.22341308872460616</v>
      </c>
      <c r="R16" s="71">
        <v>0</v>
      </c>
      <c r="S16" s="71">
        <v>19.985317211235184</v>
      </c>
      <c r="T16" s="71">
        <v>0</v>
      </c>
      <c r="U16" s="71">
        <v>0</v>
      </c>
      <c r="V16" s="71">
        <v>0</v>
      </c>
      <c r="W16" s="59"/>
      <c r="X16" s="38">
        <v>0</v>
      </c>
      <c r="Y16" s="38">
        <v>0</v>
      </c>
      <c r="Z16" s="38">
        <v>0</v>
      </c>
      <c r="AA16" s="38">
        <v>0</v>
      </c>
      <c r="AB16" s="38">
        <v>1</v>
      </c>
      <c r="AC16" s="39">
        <v>1</v>
      </c>
      <c r="AD16" s="40">
        <v>3.5</v>
      </c>
      <c r="AE16" s="41">
        <v>3.5</v>
      </c>
      <c r="AF16" s="41">
        <v>5</v>
      </c>
    </row>
    <row r="17" spans="1:32" x14ac:dyDescent="0.3">
      <c r="A17" s="22">
        <v>306</v>
      </c>
      <c r="B17" s="23" t="s">
        <v>105</v>
      </c>
      <c r="C17" s="30">
        <v>9.0000000000000163E-2</v>
      </c>
      <c r="D17" s="31">
        <v>30548659.923809499</v>
      </c>
      <c r="F17" s="64">
        <v>2.7493793931428598</v>
      </c>
      <c r="G17" s="65">
        <v>0.35060904976335827</v>
      </c>
      <c r="H17" s="66">
        <v>2.3987703433795016</v>
      </c>
      <c r="I17" s="67"/>
      <c r="J17" s="68">
        <v>0.84543048059108683</v>
      </c>
      <c r="K17" s="69">
        <v>-3.8607284032030731E-2</v>
      </c>
      <c r="L17" s="66">
        <v>0.88403776462311756</v>
      </c>
      <c r="M17" s="67"/>
      <c r="N17" s="70">
        <v>3.2828081112854277</v>
      </c>
      <c r="O17" s="67"/>
      <c r="P17" s="71">
        <v>0.44625744907385045</v>
      </c>
      <c r="Q17" s="71">
        <v>0.30297976520725184</v>
      </c>
      <c r="R17" s="71">
        <v>0.12732884317241505</v>
      </c>
      <c r="S17" s="71">
        <v>1.0051902582882708</v>
      </c>
      <c r="T17" s="71">
        <v>0.23408392118931168</v>
      </c>
      <c r="U17" s="71">
        <v>0.14440672331960414</v>
      </c>
      <c r="V17" s="71">
        <v>0.17713067044363634</v>
      </c>
      <c r="W17" s="59"/>
      <c r="X17" s="38">
        <v>1</v>
      </c>
      <c r="Y17" s="38">
        <v>1</v>
      </c>
      <c r="Z17" s="38">
        <v>1</v>
      </c>
      <c r="AA17" s="38">
        <v>1</v>
      </c>
      <c r="AB17" s="38">
        <v>1</v>
      </c>
      <c r="AC17" s="39">
        <v>5</v>
      </c>
      <c r="AD17" s="40">
        <v>5</v>
      </c>
      <c r="AE17" s="41">
        <v>5</v>
      </c>
      <c r="AF17" s="41">
        <v>5</v>
      </c>
    </row>
    <row r="18" spans="1:32" x14ac:dyDescent="0.3">
      <c r="A18" s="22">
        <v>308</v>
      </c>
      <c r="B18" s="23" t="s">
        <v>106</v>
      </c>
      <c r="C18" s="30">
        <v>20.409999999999993</v>
      </c>
      <c r="D18" s="31">
        <v>0</v>
      </c>
      <c r="F18" s="64">
        <v>0</v>
      </c>
      <c r="G18" s="65">
        <v>-13.684457643807146</v>
      </c>
      <c r="H18" s="66">
        <v>13.684457643807146</v>
      </c>
      <c r="I18" s="67"/>
      <c r="J18" s="68">
        <v>3.0082212895573726</v>
      </c>
      <c r="K18" s="69">
        <v>-4.4951199769439576</v>
      </c>
      <c r="L18" s="66">
        <v>7.5033412665013302</v>
      </c>
      <c r="M18" s="67"/>
      <c r="N18" s="70">
        <v>21.187798910308477</v>
      </c>
      <c r="O18" s="67"/>
      <c r="P18" s="71">
        <v>3.8044130705085366</v>
      </c>
      <c r="Q18" s="71">
        <v>0.51772462489339277</v>
      </c>
      <c r="R18" s="71">
        <v>0</v>
      </c>
      <c r="S18" s="71">
        <v>13.330921177391263</v>
      </c>
      <c r="T18" s="71">
        <v>0</v>
      </c>
      <c r="U18" s="71">
        <v>0</v>
      </c>
      <c r="V18" s="71">
        <v>0.52651874795790976</v>
      </c>
      <c r="W18" s="59"/>
      <c r="X18" s="38">
        <v>0</v>
      </c>
      <c r="Y18" s="38">
        <v>0</v>
      </c>
      <c r="Z18" s="38">
        <v>0</v>
      </c>
      <c r="AA18" s="38">
        <v>0</v>
      </c>
      <c r="AB18" s="38">
        <v>1</v>
      </c>
      <c r="AC18" s="39">
        <v>1</v>
      </c>
      <c r="AD18" s="40">
        <v>3.5</v>
      </c>
      <c r="AE18" s="41">
        <v>3.5</v>
      </c>
      <c r="AF18" s="41">
        <v>5</v>
      </c>
    </row>
    <row r="19" spans="1:32" x14ac:dyDescent="0.3">
      <c r="A19" s="24">
        <v>309</v>
      </c>
      <c r="B19" s="25" t="s">
        <v>107</v>
      </c>
      <c r="C19" s="32">
        <v>5.4999999999999876</v>
      </c>
      <c r="D19" s="33">
        <v>159271.360436052</v>
      </c>
      <c r="F19" s="72">
        <v>0.87599248239828398</v>
      </c>
      <c r="G19" s="73">
        <v>-7.060940770025689</v>
      </c>
      <c r="H19" s="74">
        <v>7.9369332524239731</v>
      </c>
      <c r="I19" s="67"/>
      <c r="J19" s="75">
        <v>1.7447568771234903</v>
      </c>
      <c r="K19" s="76">
        <v>0.14019828201571927</v>
      </c>
      <c r="L19" s="74">
        <v>1.604558595107771</v>
      </c>
      <c r="M19" s="67"/>
      <c r="N19" s="77">
        <v>9.5414918475317432</v>
      </c>
      <c r="O19" s="67"/>
      <c r="P19" s="78">
        <v>1.6157231199106745</v>
      </c>
      <c r="Q19" s="78">
        <v>0.13563020691081759</v>
      </c>
      <c r="R19" s="78">
        <v>0</v>
      </c>
      <c r="S19" s="78">
        <v>5.9057911832356744</v>
      </c>
      <c r="T19" s="78">
        <v>0</v>
      </c>
      <c r="U19" s="78">
        <v>0</v>
      </c>
      <c r="V19" s="78">
        <v>0.13959046035108674</v>
      </c>
      <c r="W19" s="60"/>
      <c r="X19" s="42">
        <v>1</v>
      </c>
      <c r="Y19" s="42">
        <v>1</v>
      </c>
      <c r="Z19" s="42">
        <v>0</v>
      </c>
      <c r="AA19" s="42">
        <v>0</v>
      </c>
      <c r="AB19" s="42">
        <v>1</v>
      </c>
      <c r="AC19" s="43">
        <v>3</v>
      </c>
      <c r="AD19" s="44">
        <v>5</v>
      </c>
      <c r="AE19" s="45">
        <v>5</v>
      </c>
      <c r="AF19" s="45">
        <v>5</v>
      </c>
    </row>
    <row r="20" spans="1:32" x14ac:dyDescent="0.3">
      <c r="A20" s="22">
        <v>401</v>
      </c>
      <c r="B20" s="23" t="s">
        <v>108</v>
      </c>
      <c r="C20" s="30">
        <v>0.38999999999999935</v>
      </c>
      <c r="D20" s="31">
        <v>7568893.8478546804</v>
      </c>
      <c r="F20" s="64">
        <v>2.9518686006633201</v>
      </c>
      <c r="G20" s="65">
        <v>-2.6233819441829613</v>
      </c>
      <c r="H20" s="66">
        <v>5.5752505448462815</v>
      </c>
      <c r="I20" s="67"/>
      <c r="J20" s="68">
        <v>3.8883185146876094</v>
      </c>
      <c r="K20" s="69">
        <v>-0.3110741514976838</v>
      </c>
      <c r="L20" s="66">
        <v>4.1993926661852932</v>
      </c>
      <c r="M20" s="67"/>
      <c r="N20" s="70">
        <v>9.7746432208062188</v>
      </c>
      <c r="O20" s="67"/>
      <c r="P20" s="71">
        <v>0.75316587690316217</v>
      </c>
      <c r="Q20" s="71">
        <v>1.5082885295318476</v>
      </c>
      <c r="R20" s="71">
        <v>0</v>
      </c>
      <c r="S20" s="71">
        <v>2.4941431013534148</v>
      </c>
      <c r="T20" s="71">
        <v>0</v>
      </c>
      <c r="U20" s="71">
        <v>0</v>
      </c>
      <c r="V20" s="71">
        <v>1.1307271983301832</v>
      </c>
      <c r="W20" s="59"/>
      <c r="X20" s="46">
        <v>1</v>
      </c>
      <c r="Y20" s="46">
        <v>1</v>
      </c>
      <c r="Z20" s="46">
        <v>0</v>
      </c>
      <c r="AA20" s="46">
        <v>0</v>
      </c>
      <c r="AB20" s="46">
        <v>1</v>
      </c>
      <c r="AC20" s="39">
        <v>3</v>
      </c>
      <c r="AD20" s="40">
        <v>5</v>
      </c>
      <c r="AE20" s="41">
        <v>5</v>
      </c>
      <c r="AF20" s="41">
        <v>5</v>
      </c>
    </row>
    <row r="21" spans="1:32" x14ac:dyDescent="0.3">
      <c r="A21" s="22">
        <v>402</v>
      </c>
      <c r="B21" s="23" t="s">
        <v>109</v>
      </c>
      <c r="C21" s="30">
        <v>0.23</v>
      </c>
      <c r="D21" s="31">
        <v>4948402.5999999996</v>
      </c>
      <c r="F21" s="64">
        <v>1.1381325979999999</v>
      </c>
      <c r="G21" s="65">
        <v>-0.97625565575062634</v>
      </c>
      <c r="H21" s="66">
        <v>2.1143882537506262</v>
      </c>
      <c r="I21" s="67"/>
      <c r="J21" s="68">
        <v>0</v>
      </c>
      <c r="K21" s="69">
        <v>0</v>
      </c>
      <c r="L21" s="66">
        <v>0</v>
      </c>
      <c r="M21" s="67"/>
      <c r="N21" s="70">
        <v>2.1143882537506262</v>
      </c>
      <c r="O21" s="67"/>
      <c r="P21" s="71">
        <v>5.3050880872116762E-2</v>
      </c>
      <c r="Q21" s="71">
        <v>0.74667045644871466</v>
      </c>
      <c r="R21" s="71">
        <v>0</v>
      </c>
      <c r="S21" s="71">
        <v>0.59708288764345785</v>
      </c>
      <c r="T21" s="71">
        <v>0.22722859265916218</v>
      </c>
      <c r="U21" s="71">
        <v>0</v>
      </c>
      <c r="V21" s="71">
        <v>0.49035543612717453</v>
      </c>
      <c r="W21" s="59"/>
      <c r="X21" s="46">
        <v>1</v>
      </c>
      <c r="Y21" s="46">
        <v>1</v>
      </c>
      <c r="Z21" s="46">
        <v>1</v>
      </c>
      <c r="AA21" s="46">
        <v>1</v>
      </c>
      <c r="AB21" s="46">
        <v>1</v>
      </c>
      <c r="AC21" s="39">
        <v>5</v>
      </c>
      <c r="AD21" s="40">
        <v>5</v>
      </c>
      <c r="AE21" s="41">
        <v>5</v>
      </c>
      <c r="AF21" s="41">
        <v>5</v>
      </c>
    </row>
    <row r="22" spans="1:32" x14ac:dyDescent="0.3">
      <c r="A22" s="22">
        <v>403</v>
      </c>
      <c r="B22" s="23" t="s">
        <v>110</v>
      </c>
      <c r="C22" s="30">
        <v>3.7169414120407858</v>
      </c>
      <c r="D22" s="31">
        <v>6498547.9490616601</v>
      </c>
      <c r="F22" s="64">
        <v>24.154721989999999</v>
      </c>
      <c r="G22" s="65">
        <v>-23.965639122038127</v>
      </c>
      <c r="H22" s="66">
        <v>48.120361112038125</v>
      </c>
      <c r="I22" s="67"/>
      <c r="J22" s="68">
        <v>0</v>
      </c>
      <c r="K22" s="69">
        <v>0</v>
      </c>
      <c r="L22" s="66">
        <v>0</v>
      </c>
      <c r="M22" s="67"/>
      <c r="N22" s="70">
        <v>48.120361112038125</v>
      </c>
      <c r="O22" s="67"/>
      <c r="P22" s="71">
        <v>1.6098131711616788</v>
      </c>
      <c r="Q22" s="71">
        <v>28.028120041506249</v>
      </c>
      <c r="R22" s="71">
        <v>0</v>
      </c>
      <c r="S22" s="71">
        <v>15.346091502123747</v>
      </c>
      <c r="T22" s="71">
        <v>0</v>
      </c>
      <c r="U22" s="71">
        <v>0</v>
      </c>
      <c r="V22" s="71">
        <v>3.1363363972464477</v>
      </c>
      <c r="W22" s="59"/>
      <c r="X22" s="46">
        <v>1</v>
      </c>
      <c r="Y22" s="46">
        <v>0</v>
      </c>
      <c r="Z22" s="46">
        <v>1</v>
      </c>
      <c r="AA22" s="46">
        <v>0</v>
      </c>
      <c r="AB22" s="46">
        <v>1</v>
      </c>
      <c r="AC22" s="39">
        <v>3</v>
      </c>
      <c r="AD22" s="40">
        <v>5</v>
      </c>
      <c r="AE22" s="41">
        <v>3.5</v>
      </c>
      <c r="AF22" s="41">
        <v>5</v>
      </c>
    </row>
    <row r="23" spans="1:32" x14ac:dyDescent="0.3">
      <c r="A23" s="22">
        <v>404</v>
      </c>
      <c r="B23" s="23" t="s">
        <v>111</v>
      </c>
      <c r="C23" s="30">
        <v>3.4042658096798233</v>
      </c>
      <c r="D23" s="31">
        <v>4289603</v>
      </c>
      <c r="F23" s="64">
        <v>14.602948829999999</v>
      </c>
      <c r="G23" s="65">
        <v>-9.4033046117669592</v>
      </c>
      <c r="H23" s="66">
        <v>24.006253441766958</v>
      </c>
      <c r="I23" s="67"/>
      <c r="J23" s="68">
        <v>6.843254942533477</v>
      </c>
      <c r="K23" s="69">
        <v>7.6988705776079414E-2</v>
      </c>
      <c r="L23" s="66">
        <v>6.7662662367573976</v>
      </c>
      <c r="M23" s="67"/>
      <c r="N23" s="70">
        <v>30.772519709296876</v>
      </c>
      <c r="O23" s="67"/>
      <c r="P23" s="71">
        <v>2.2794084583018481</v>
      </c>
      <c r="Q23" s="71">
        <v>1.1560731983322736</v>
      </c>
      <c r="R23" s="71">
        <v>1.0132062058986624</v>
      </c>
      <c r="S23" s="71">
        <v>15.497530324882661</v>
      </c>
      <c r="T23" s="71">
        <v>1.4677777742722649</v>
      </c>
      <c r="U23" s="71">
        <v>0</v>
      </c>
      <c r="V23" s="71">
        <v>2.5152688050756922</v>
      </c>
      <c r="W23" s="59"/>
      <c r="X23" s="46">
        <v>1</v>
      </c>
      <c r="Y23" s="46">
        <v>1</v>
      </c>
      <c r="Z23" s="46">
        <v>1</v>
      </c>
      <c r="AA23" s="46">
        <v>1</v>
      </c>
      <c r="AB23" s="46">
        <v>1</v>
      </c>
      <c r="AC23" s="39">
        <v>5</v>
      </c>
      <c r="AD23" s="40">
        <v>5</v>
      </c>
      <c r="AE23" s="41">
        <v>5</v>
      </c>
      <c r="AF23" s="41">
        <v>5</v>
      </c>
    </row>
    <row r="24" spans="1:32" x14ac:dyDescent="0.3">
      <c r="A24" s="22">
        <v>405</v>
      </c>
      <c r="B24" s="23" t="s">
        <v>112</v>
      </c>
      <c r="C24" s="30">
        <v>2.14</v>
      </c>
      <c r="D24" s="31">
        <v>9955873</v>
      </c>
      <c r="F24" s="64">
        <v>21.305568220000001</v>
      </c>
      <c r="G24" s="65">
        <v>3.928721460292028</v>
      </c>
      <c r="H24" s="66">
        <v>17.376846759707973</v>
      </c>
      <c r="I24" s="67"/>
      <c r="J24" s="68">
        <v>8.9997324393570235</v>
      </c>
      <c r="K24" s="69">
        <v>0.28015314294031768</v>
      </c>
      <c r="L24" s="66">
        <v>8.7195792964167058</v>
      </c>
      <c r="M24" s="67"/>
      <c r="N24" s="70">
        <v>26.096426030028255</v>
      </c>
      <c r="O24" s="67"/>
      <c r="P24" s="71">
        <v>2.4253303981569232</v>
      </c>
      <c r="Q24" s="71">
        <v>4.0258464945269008</v>
      </c>
      <c r="R24" s="71">
        <v>0</v>
      </c>
      <c r="S24" s="71">
        <v>8.726366984842258</v>
      </c>
      <c r="T24" s="71">
        <v>0</v>
      </c>
      <c r="U24" s="71">
        <v>0</v>
      </c>
      <c r="V24" s="71">
        <v>1.9191497131451458</v>
      </c>
      <c r="W24" s="59"/>
      <c r="X24" s="46">
        <v>1</v>
      </c>
      <c r="Y24" s="46">
        <v>1</v>
      </c>
      <c r="Z24" s="46">
        <v>0</v>
      </c>
      <c r="AA24" s="46">
        <v>0</v>
      </c>
      <c r="AB24" s="46">
        <v>1</v>
      </c>
      <c r="AC24" s="39">
        <v>3</v>
      </c>
      <c r="AD24" s="40">
        <v>5</v>
      </c>
      <c r="AE24" s="41">
        <v>5</v>
      </c>
      <c r="AF24" s="41">
        <v>5</v>
      </c>
    </row>
    <row r="25" spans="1:32" x14ac:dyDescent="0.3">
      <c r="A25" s="22">
        <v>406</v>
      </c>
      <c r="B25" s="23" t="s">
        <v>113</v>
      </c>
      <c r="C25" s="30">
        <v>0.29000000000000015</v>
      </c>
      <c r="D25" s="31">
        <v>7164656.6551724104</v>
      </c>
      <c r="F25" s="64">
        <v>2.07775043</v>
      </c>
      <c r="G25" s="65">
        <v>0.55146954093782274</v>
      </c>
      <c r="H25" s="66">
        <v>1.5262808890621773</v>
      </c>
      <c r="I25" s="67"/>
      <c r="J25" s="68">
        <v>0</v>
      </c>
      <c r="K25" s="69">
        <v>0</v>
      </c>
      <c r="L25" s="66">
        <v>0</v>
      </c>
      <c r="M25" s="67"/>
      <c r="N25" s="70">
        <v>1.5262808890621771</v>
      </c>
      <c r="O25" s="67"/>
      <c r="P25" s="71">
        <v>0</v>
      </c>
      <c r="Q25" s="71">
        <v>0.55557266010349016</v>
      </c>
      <c r="R25" s="71">
        <v>0</v>
      </c>
      <c r="S25" s="71">
        <v>0.24157998179942278</v>
      </c>
      <c r="T25" s="71">
        <v>0.25554119513694212</v>
      </c>
      <c r="U25" s="71">
        <v>5.3518940166707454E-2</v>
      </c>
      <c r="V25" s="71">
        <v>0.42006811185561477</v>
      </c>
      <c r="W25" s="59"/>
      <c r="X25" s="46">
        <v>1</v>
      </c>
      <c r="Y25" s="46">
        <v>0</v>
      </c>
      <c r="Z25" s="46">
        <v>1</v>
      </c>
      <c r="AA25" s="46">
        <v>1</v>
      </c>
      <c r="AB25" s="46">
        <v>1</v>
      </c>
      <c r="AC25" s="39">
        <v>4</v>
      </c>
      <c r="AD25" s="40">
        <v>5</v>
      </c>
      <c r="AE25" s="41">
        <v>3.5</v>
      </c>
      <c r="AF25" s="41">
        <v>5</v>
      </c>
    </row>
    <row r="26" spans="1:32" x14ac:dyDescent="0.3">
      <c r="A26" s="22">
        <v>407</v>
      </c>
      <c r="B26" s="23" t="s">
        <v>114</v>
      </c>
      <c r="C26" s="30">
        <v>30.002345494617213</v>
      </c>
      <c r="D26" s="31">
        <v>0</v>
      </c>
      <c r="F26" s="64">
        <v>0</v>
      </c>
      <c r="G26" s="65">
        <v>-71.423510756315835</v>
      </c>
      <c r="H26" s="66">
        <v>71.423510756315835</v>
      </c>
      <c r="I26" s="67"/>
      <c r="J26" s="68">
        <v>19.016124908993138</v>
      </c>
      <c r="K26" s="69">
        <v>-2.5880542111229552</v>
      </c>
      <c r="L26" s="66">
        <v>21.604179120116093</v>
      </c>
      <c r="M26" s="67"/>
      <c r="N26" s="70">
        <v>93.027689876431936</v>
      </c>
      <c r="O26" s="67"/>
      <c r="P26" s="71">
        <v>8.018565690846124</v>
      </c>
      <c r="Q26" s="71">
        <v>6.4782359936561829</v>
      </c>
      <c r="R26" s="71">
        <v>2.6766347945179736</v>
      </c>
      <c r="S26" s="71">
        <v>51.998700188123188</v>
      </c>
      <c r="T26" s="71">
        <v>0</v>
      </c>
      <c r="U26" s="71">
        <v>0</v>
      </c>
      <c r="V26" s="71">
        <v>4.8394283002953298</v>
      </c>
      <c r="W26" s="59"/>
      <c r="X26" s="46">
        <v>1</v>
      </c>
      <c r="Y26" s="46">
        <v>1</v>
      </c>
      <c r="Z26" s="46">
        <v>0</v>
      </c>
      <c r="AA26" s="46">
        <v>0</v>
      </c>
      <c r="AB26" s="46">
        <v>1</v>
      </c>
      <c r="AC26" s="39">
        <v>3</v>
      </c>
      <c r="AD26" s="40">
        <v>5</v>
      </c>
      <c r="AE26" s="41">
        <v>5</v>
      </c>
      <c r="AF26" s="41">
        <v>5</v>
      </c>
    </row>
    <row r="27" spans="1:32" x14ac:dyDescent="0.3">
      <c r="A27" s="24">
        <v>408</v>
      </c>
      <c r="B27" s="25" t="s">
        <v>115</v>
      </c>
      <c r="C27" s="32">
        <v>10.199652453829703</v>
      </c>
      <c r="D27" s="33">
        <v>10732387</v>
      </c>
      <c r="F27" s="72">
        <v>109.4666174</v>
      </c>
      <c r="G27" s="73">
        <v>60.632057202406443</v>
      </c>
      <c r="H27" s="74">
        <v>48.834560197593561</v>
      </c>
      <c r="I27" s="67"/>
      <c r="J27" s="75">
        <v>13.973355505780352</v>
      </c>
      <c r="K27" s="76">
        <v>2.1660333658422442</v>
      </c>
      <c r="L27" s="74">
        <v>11.807322139938108</v>
      </c>
      <c r="M27" s="67"/>
      <c r="N27" s="77">
        <v>60.641882337531676</v>
      </c>
      <c r="O27" s="67"/>
      <c r="P27" s="78">
        <v>11.378622210254928</v>
      </c>
      <c r="Q27" s="78">
        <v>3.3543566858261822</v>
      </c>
      <c r="R27" s="78">
        <v>2.8125763480438524</v>
      </c>
      <c r="S27" s="78">
        <v>17.163964333042713</v>
      </c>
      <c r="T27" s="78">
        <v>2.7288660510975933</v>
      </c>
      <c r="U27" s="78">
        <v>0</v>
      </c>
      <c r="V27" s="78">
        <v>9.2301412034860455</v>
      </c>
      <c r="W27" s="60"/>
      <c r="X27" s="47">
        <v>1</v>
      </c>
      <c r="Y27" s="47">
        <v>1</v>
      </c>
      <c r="Z27" s="47">
        <v>1</v>
      </c>
      <c r="AA27" s="47">
        <v>1</v>
      </c>
      <c r="AB27" s="47">
        <v>1</v>
      </c>
      <c r="AC27" s="43">
        <v>5</v>
      </c>
      <c r="AD27" s="44">
        <v>5</v>
      </c>
      <c r="AE27" s="45">
        <v>5</v>
      </c>
      <c r="AF27" s="45">
        <v>5</v>
      </c>
    </row>
    <row r="28" spans="1:32" x14ac:dyDescent="0.3">
      <c r="A28" s="26">
        <v>501</v>
      </c>
      <c r="B28" s="27" t="s">
        <v>116</v>
      </c>
      <c r="C28" s="34">
        <v>0.09</v>
      </c>
      <c r="D28" s="35">
        <v>64138611</v>
      </c>
      <c r="F28" s="79">
        <v>5.7724749900000001</v>
      </c>
      <c r="G28" s="80">
        <v>1.0516648710629362</v>
      </c>
      <c r="H28" s="81">
        <v>4.7208101189370639</v>
      </c>
      <c r="I28" s="67"/>
      <c r="J28" s="82">
        <v>0.81751685145296671</v>
      </c>
      <c r="K28" s="83">
        <v>-9.7716930241915634E-3</v>
      </c>
      <c r="L28" s="81">
        <v>0.82728854447715827</v>
      </c>
      <c r="M28" s="67"/>
      <c r="N28" s="84">
        <v>5.5480986646945532</v>
      </c>
      <c r="O28" s="67"/>
      <c r="P28" s="85">
        <v>0.34380273899018859</v>
      </c>
      <c r="Q28" s="85">
        <v>1.2815420210690878</v>
      </c>
      <c r="R28" s="85">
        <v>0.25197929247437612</v>
      </c>
      <c r="S28" s="85">
        <v>2.2971989819437377</v>
      </c>
      <c r="T28" s="85">
        <v>0.17691149677013779</v>
      </c>
      <c r="U28" s="85">
        <v>5.7611915303029594E-2</v>
      </c>
      <c r="V28" s="85">
        <v>0.32153536669102906</v>
      </c>
      <c r="W28" s="61"/>
      <c r="X28" s="38">
        <v>0</v>
      </c>
      <c r="Y28" s="38">
        <v>0</v>
      </c>
      <c r="Z28" s="38">
        <v>0</v>
      </c>
      <c r="AA28" s="38">
        <v>1</v>
      </c>
      <c r="AB28" s="38">
        <v>0</v>
      </c>
      <c r="AC28" s="48">
        <v>1</v>
      </c>
      <c r="AD28" s="49">
        <v>2</v>
      </c>
      <c r="AE28" s="50">
        <v>2</v>
      </c>
      <c r="AF28" s="50">
        <v>2</v>
      </c>
    </row>
    <row r="29" spans="1:32" x14ac:dyDescent="0.3">
      <c r="A29" s="22">
        <v>502</v>
      </c>
      <c r="B29" s="23" t="s">
        <v>117</v>
      </c>
      <c r="C29" s="30">
        <v>0.08</v>
      </c>
      <c r="D29" s="31">
        <v>18179998</v>
      </c>
      <c r="F29" s="64">
        <v>1.45439984</v>
      </c>
      <c r="G29" s="65">
        <v>-2.6901506486225752</v>
      </c>
      <c r="H29" s="66">
        <v>4.144550488622575</v>
      </c>
      <c r="I29" s="67"/>
      <c r="J29" s="68">
        <v>0.71772424240386046</v>
      </c>
      <c r="K29" s="69">
        <v>1.7447202624172764E-2</v>
      </c>
      <c r="L29" s="66">
        <v>0.70027703977968769</v>
      </c>
      <c r="M29" s="67"/>
      <c r="N29" s="70">
        <v>4.8448275295203</v>
      </c>
      <c r="O29" s="67"/>
      <c r="P29" s="71">
        <v>0.29967481428796067</v>
      </c>
      <c r="Q29" s="71">
        <v>1.1185472540012467</v>
      </c>
      <c r="R29" s="71">
        <v>0.21949081100658877</v>
      </c>
      <c r="S29" s="71">
        <v>2.005460609725668</v>
      </c>
      <c r="T29" s="71">
        <v>0.15393852991204873</v>
      </c>
      <c r="U29" s="71">
        <v>4.9761237566813145E-2</v>
      </c>
      <c r="V29" s="71">
        <v>0.28023003061611423</v>
      </c>
      <c r="W29" s="59"/>
      <c r="X29" s="38">
        <v>0</v>
      </c>
      <c r="Y29" s="38">
        <v>0</v>
      </c>
      <c r="Z29" s="38">
        <v>0</v>
      </c>
      <c r="AA29" s="38">
        <v>1</v>
      </c>
      <c r="AB29" s="38">
        <v>0</v>
      </c>
      <c r="AC29" s="39">
        <v>1</v>
      </c>
      <c r="AD29" s="40">
        <v>2</v>
      </c>
      <c r="AE29" s="41">
        <v>2</v>
      </c>
      <c r="AF29" s="41">
        <v>2</v>
      </c>
    </row>
    <row r="30" spans="1:32" x14ac:dyDescent="0.3">
      <c r="A30" s="22">
        <v>503</v>
      </c>
      <c r="B30" s="23" t="s">
        <v>118</v>
      </c>
      <c r="C30" s="30">
        <v>0.11037075484964917</v>
      </c>
      <c r="D30" s="31">
        <v>26751454.135593198</v>
      </c>
      <c r="F30" s="64">
        <v>2.9525781862711908</v>
      </c>
      <c r="G30" s="65">
        <v>-2.584477343534791</v>
      </c>
      <c r="H30" s="66">
        <v>5.5370555298059818</v>
      </c>
      <c r="I30" s="67"/>
      <c r="J30" s="68">
        <v>0.95886851811494611</v>
      </c>
      <c r="K30" s="69">
        <v>1.7972412830721707E-2</v>
      </c>
      <c r="L30" s="66">
        <v>0.9408961052842244</v>
      </c>
      <c r="M30" s="67"/>
      <c r="N30" s="70">
        <v>6.4779516365851189</v>
      </c>
      <c r="O30" s="67"/>
      <c r="P30" s="71">
        <v>0.40080397760706221</v>
      </c>
      <c r="Q30" s="71">
        <v>1.4957069496268638</v>
      </c>
      <c r="R30" s="71">
        <v>0.29359105988820594</v>
      </c>
      <c r="S30" s="71">
        <v>2.6815864859399103</v>
      </c>
      <c r="T30" s="71">
        <v>0.20594201479612842</v>
      </c>
      <c r="U30" s="71">
        <v>6.6648003331153824E-2</v>
      </c>
      <c r="V30" s="71">
        <v>0.37480462728084873</v>
      </c>
      <c r="W30" s="59"/>
      <c r="X30" s="38">
        <v>0</v>
      </c>
      <c r="Y30" s="38">
        <v>0</v>
      </c>
      <c r="Z30" s="38">
        <v>0</v>
      </c>
      <c r="AA30" s="38">
        <v>1</v>
      </c>
      <c r="AB30" s="38">
        <v>0</v>
      </c>
      <c r="AC30" s="39">
        <v>1</v>
      </c>
      <c r="AD30" s="40">
        <v>2</v>
      </c>
      <c r="AE30" s="41">
        <v>2</v>
      </c>
      <c r="AF30" s="41">
        <v>2</v>
      </c>
    </row>
    <row r="31" spans="1:32" x14ac:dyDescent="0.3">
      <c r="A31" s="22">
        <v>504</v>
      </c>
      <c r="B31" s="23" t="s">
        <v>119</v>
      </c>
      <c r="C31" s="30">
        <v>7.4156880264674818E-2</v>
      </c>
      <c r="D31" s="31">
        <v>14531643</v>
      </c>
      <c r="F31" s="64">
        <v>1.0776213100000001</v>
      </c>
      <c r="G31" s="65">
        <v>-0.38825128899039796</v>
      </c>
      <c r="H31" s="66">
        <v>1.465872598990398</v>
      </c>
      <c r="I31" s="67"/>
      <c r="J31" s="68">
        <v>0.25384955581048307</v>
      </c>
      <c r="K31" s="69">
        <v>-7.0848925659863227E-3</v>
      </c>
      <c r="L31" s="66">
        <v>0.2609344483764694</v>
      </c>
      <c r="M31" s="67"/>
      <c r="N31" s="70">
        <v>1.7268070477653614</v>
      </c>
      <c r="O31" s="67"/>
      <c r="P31" s="71">
        <v>0.1070914735091892</v>
      </c>
      <c r="Q31" s="71">
        <v>0.39895629047156422</v>
      </c>
      <c r="R31" s="71">
        <v>7.8512065647786275E-2</v>
      </c>
      <c r="S31" s="71">
        <v>0.71507244199405173</v>
      </c>
      <c r="T31" s="71">
        <v>5.514773734065339E-2</v>
      </c>
      <c r="U31" s="71">
        <v>1.8016573941596937E-2</v>
      </c>
      <c r="V31" s="71">
        <v>0.10016090905003665</v>
      </c>
      <c r="W31" s="59"/>
      <c r="X31" s="38">
        <v>0</v>
      </c>
      <c r="Y31" s="38">
        <v>0</v>
      </c>
      <c r="Z31" s="38">
        <v>0</v>
      </c>
      <c r="AA31" s="38">
        <v>1</v>
      </c>
      <c r="AB31" s="38">
        <v>0</v>
      </c>
      <c r="AC31" s="39">
        <v>1</v>
      </c>
      <c r="AD31" s="40">
        <v>2</v>
      </c>
      <c r="AE31" s="41">
        <v>2</v>
      </c>
      <c r="AF31" s="41">
        <v>2</v>
      </c>
    </row>
    <row r="32" spans="1:32" x14ac:dyDescent="0.3">
      <c r="A32" s="22">
        <v>505</v>
      </c>
      <c r="B32" s="23" t="s">
        <v>120</v>
      </c>
      <c r="C32" s="30">
        <v>7.9999999999999988E-2</v>
      </c>
      <c r="D32" s="31">
        <v>38882664</v>
      </c>
      <c r="F32" s="64">
        <v>3.1106131199999996</v>
      </c>
      <c r="G32" s="65">
        <v>1.9402823825164894E-2</v>
      </c>
      <c r="H32" s="66">
        <v>3.0912102961748347</v>
      </c>
      <c r="I32" s="67"/>
      <c r="J32" s="68">
        <v>0.53531416109505547</v>
      </c>
      <c r="K32" s="69">
        <v>9.2305748085666106E-2</v>
      </c>
      <c r="L32" s="66">
        <v>0.44300841300938937</v>
      </c>
      <c r="M32" s="67"/>
      <c r="N32" s="70">
        <v>3.5342187099998132</v>
      </c>
      <c r="O32" s="67"/>
      <c r="P32" s="71">
        <v>0.21692955648318024</v>
      </c>
      <c r="Q32" s="71">
        <v>0.81428297719915765</v>
      </c>
      <c r="R32" s="71">
        <v>0.15843669932511134</v>
      </c>
      <c r="S32" s="71">
        <v>1.4612710808727531</v>
      </c>
      <c r="T32" s="71">
        <v>0.11061743291864971</v>
      </c>
      <c r="U32" s="71">
        <v>3.4621882298892771E-2</v>
      </c>
      <c r="V32" s="71">
        <v>0.20274491980701298</v>
      </c>
      <c r="W32" s="59"/>
      <c r="X32" s="38">
        <v>0</v>
      </c>
      <c r="Y32" s="38">
        <v>0</v>
      </c>
      <c r="Z32" s="38">
        <v>0</v>
      </c>
      <c r="AA32" s="38">
        <v>1</v>
      </c>
      <c r="AB32" s="38">
        <v>0</v>
      </c>
      <c r="AC32" s="39">
        <v>1</v>
      </c>
      <c r="AD32" s="40">
        <v>2</v>
      </c>
      <c r="AE32" s="41">
        <v>2</v>
      </c>
      <c r="AF32" s="41">
        <v>2</v>
      </c>
    </row>
    <row r="33" spans="1:32" x14ac:dyDescent="0.3">
      <c r="A33" s="24">
        <v>506</v>
      </c>
      <c r="B33" s="25" t="s">
        <v>121</v>
      </c>
      <c r="C33" s="32">
        <v>0.45006306041858168</v>
      </c>
      <c r="D33" s="33">
        <v>220460247.83189601</v>
      </c>
      <c r="F33" s="72">
        <v>99.22101383986211</v>
      </c>
      <c r="G33" s="73">
        <v>19.637094949381705</v>
      </c>
      <c r="H33" s="74">
        <v>79.583918890480405</v>
      </c>
      <c r="I33" s="67"/>
      <c r="J33" s="75">
        <v>13.781785998264846</v>
      </c>
      <c r="K33" s="76">
        <v>0.80174646757819623</v>
      </c>
      <c r="L33" s="74">
        <v>12.98003953068665</v>
      </c>
      <c r="M33" s="67"/>
      <c r="N33" s="77">
        <v>92.563958442527991</v>
      </c>
      <c r="O33" s="67"/>
      <c r="P33" s="78">
        <v>5.7156282048900025</v>
      </c>
      <c r="Q33" s="78">
        <v>21.360782550943078</v>
      </c>
      <c r="R33" s="78">
        <v>4.1836544241376208</v>
      </c>
      <c r="S33" s="78">
        <v>38.305908151632302</v>
      </c>
      <c r="T33" s="78">
        <v>2.9312303520574519</v>
      </c>
      <c r="U33" s="78">
        <v>0.94084730941191519</v>
      </c>
      <c r="V33" s="78">
        <v>5.3441214511907722</v>
      </c>
      <c r="W33" s="60"/>
      <c r="X33" s="42">
        <v>0</v>
      </c>
      <c r="Y33" s="42">
        <v>0</v>
      </c>
      <c r="Z33" s="42">
        <v>0</v>
      </c>
      <c r="AA33" s="42">
        <v>1</v>
      </c>
      <c r="AB33" s="42">
        <v>0</v>
      </c>
      <c r="AC33" s="43">
        <v>1</v>
      </c>
      <c r="AD33" s="44">
        <v>2</v>
      </c>
      <c r="AE33" s="45">
        <v>2</v>
      </c>
      <c r="AF33" s="45">
        <v>2</v>
      </c>
    </row>
    <row r="34" spans="1:32" x14ac:dyDescent="0.3">
      <c r="A34" s="24">
        <v>702</v>
      </c>
      <c r="B34" s="25" t="s">
        <v>122</v>
      </c>
      <c r="C34" s="32">
        <v>0.4841878585051555</v>
      </c>
      <c r="D34" s="33">
        <v>19432920.166666701</v>
      </c>
      <c r="F34" s="72">
        <v>9.4091839999999998</v>
      </c>
      <c r="G34" s="73">
        <v>-1.9862186490451901</v>
      </c>
      <c r="H34" s="74">
        <v>11.39540264904519</v>
      </c>
      <c r="I34" s="67"/>
      <c r="J34" s="75">
        <v>0</v>
      </c>
      <c r="K34" s="76">
        <v>0</v>
      </c>
      <c r="L34" s="74">
        <v>0</v>
      </c>
      <c r="M34" s="67"/>
      <c r="N34" s="77">
        <v>11.39540264904519</v>
      </c>
      <c r="O34" s="67"/>
      <c r="P34" s="78">
        <v>1.1436615718081833</v>
      </c>
      <c r="Q34" s="78">
        <v>0.11333582589674118</v>
      </c>
      <c r="R34" s="78">
        <v>0</v>
      </c>
      <c r="S34" s="78">
        <v>10.138405251340265</v>
      </c>
      <c r="T34" s="78">
        <v>0</v>
      </c>
      <c r="U34" s="78">
        <v>0</v>
      </c>
      <c r="V34" s="78">
        <v>0</v>
      </c>
      <c r="W34" s="60"/>
      <c r="X34" s="51">
        <v>0</v>
      </c>
      <c r="Y34" s="51">
        <v>0</v>
      </c>
      <c r="Z34" s="51">
        <v>0</v>
      </c>
      <c r="AA34" s="51">
        <v>0</v>
      </c>
      <c r="AB34" s="51">
        <v>1</v>
      </c>
      <c r="AC34" s="43">
        <v>1</v>
      </c>
      <c r="AD34" s="44">
        <v>2</v>
      </c>
      <c r="AE34" s="45">
        <v>2</v>
      </c>
      <c r="AF34" s="45">
        <v>5</v>
      </c>
    </row>
    <row r="35" spans="1:32" x14ac:dyDescent="0.3">
      <c r="A35" s="28">
        <v>901</v>
      </c>
      <c r="B35" s="29" t="s">
        <v>123</v>
      </c>
      <c r="C35" s="36">
        <v>0.25213974415190632</v>
      </c>
      <c r="D35" s="37">
        <v>119068533.487179</v>
      </c>
      <c r="F35" s="86">
        <v>30.021909570000009</v>
      </c>
      <c r="G35" s="87">
        <v>16.875619979716014</v>
      </c>
      <c r="H35" s="88">
        <v>13.146289590283994</v>
      </c>
      <c r="I35" s="67"/>
      <c r="J35" s="89">
        <v>5.64964511165884</v>
      </c>
      <c r="K35" s="90">
        <v>0.77012123037834268</v>
      </c>
      <c r="L35" s="88">
        <v>4.8795238812804973</v>
      </c>
      <c r="M35" s="67"/>
      <c r="N35" s="91">
        <v>18.025813453538678</v>
      </c>
      <c r="O35" s="67"/>
      <c r="P35" s="92">
        <v>0</v>
      </c>
      <c r="Q35" s="92">
        <v>1.0152917497120981</v>
      </c>
      <c r="R35" s="92">
        <v>3.2498967228443516</v>
      </c>
      <c r="S35" s="92">
        <v>1.8346469173427458</v>
      </c>
      <c r="T35" s="92">
        <v>2.1325942362782251</v>
      </c>
      <c r="U35" s="92">
        <v>0</v>
      </c>
      <c r="V35" s="92">
        <v>4.1437387157024164</v>
      </c>
      <c r="W35" s="62"/>
      <c r="X35" s="42">
        <v>1</v>
      </c>
      <c r="Y35" s="42">
        <v>1</v>
      </c>
      <c r="Z35" s="42">
        <v>1</v>
      </c>
      <c r="AA35" s="42">
        <v>0</v>
      </c>
      <c r="AB35" s="42">
        <v>1</v>
      </c>
      <c r="AC35" s="52">
        <v>4</v>
      </c>
      <c r="AD35" s="53">
        <v>5</v>
      </c>
      <c r="AE35" s="54">
        <v>5</v>
      </c>
      <c r="AF35" s="54">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summary_flows</vt:lpstr>
      <vt:lpstr>flows_2019</vt:lpstr>
      <vt:lpstr>stocks_2019</vt:lpstr>
      <vt:lpstr>flows_2018</vt:lpstr>
      <vt:lpstr>stocks_2018</vt:lpstr>
      <vt:lpstr>flows_2017</vt:lpstr>
      <vt:lpstr>stocks_2017</vt:lpstr>
      <vt:lpstr>flows_2016</vt:lpstr>
      <vt:lpstr>stocks_2016</vt:lpstr>
    </vt:vector>
  </TitlesOfParts>
  <Company>Lancaster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Yumashev, Dmitry</dc:creator>
  <cp:lastModifiedBy>Yumashev, Dmitry</cp:lastModifiedBy>
  <dcterms:created xsi:type="dcterms:W3CDTF">2019-12-23T17:51:07Z</dcterms:created>
  <dcterms:modified xsi:type="dcterms:W3CDTF">2020-01-21T10:51:21Z</dcterms:modified>
</cp:coreProperties>
</file>