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Code-and-Instances\MKP-instances\"/>
    </mc:Choice>
  </mc:AlternateContent>
  <bookViews>
    <workbookView xWindow="0" yWindow="0" windowWidth="5772" windowHeight="9168"/>
  </bookViews>
  <sheets>
    <sheet name="Pet (1967)" sheetId="11" r:id="rId1"/>
    <sheet name="ST (1967)" sheetId="12" r:id="rId2"/>
    <sheet name="WN (1967)" sheetId="8" r:id="rId3"/>
    <sheet name="Shi (1979)" sheetId="6" r:id="rId4"/>
    <sheet name="CB (1998) solved" sheetId="9" r:id="rId5"/>
    <sheet name="CB (1998) unsolved" sheetId="10" r:id="rId6"/>
  </sheets>
  <calcPr calcId="162913"/>
</workbook>
</file>

<file path=xl/calcChain.xml><?xml version="1.0" encoding="utf-8"?>
<calcChain xmlns="http://schemas.openxmlformats.org/spreadsheetml/2006/main">
  <c r="K7" i="12" l="1"/>
  <c r="J7" i="12"/>
  <c r="G7" i="12"/>
  <c r="K15" i="8"/>
  <c r="J15" i="8"/>
  <c r="G15" i="8"/>
  <c r="G7" i="8"/>
  <c r="K7" i="8"/>
  <c r="J7" i="8"/>
  <c r="G12" i="11"/>
  <c r="L12" i="11"/>
  <c r="K12" i="11"/>
  <c r="J12" i="11"/>
  <c r="L15" i="8"/>
  <c r="I15" i="8"/>
  <c r="F15" i="8"/>
  <c r="L7" i="8"/>
  <c r="I7" i="8"/>
  <c r="F7" i="8"/>
  <c r="L7" i="12"/>
  <c r="I7" i="12"/>
  <c r="F7" i="12"/>
  <c r="I6" i="12" l="1"/>
  <c r="F6" i="12"/>
  <c r="I5" i="12"/>
  <c r="F5" i="12"/>
  <c r="I11" i="11" l="1"/>
  <c r="F11" i="11"/>
  <c r="I10" i="11"/>
  <c r="F10" i="11"/>
  <c r="I9" i="11"/>
  <c r="F9" i="11"/>
  <c r="I8" i="11"/>
  <c r="F8" i="11"/>
  <c r="I7" i="11"/>
  <c r="F7" i="11"/>
  <c r="I6" i="11"/>
  <c r="I12" i="11" s="1"/>
  <c r="F6" i="11"/>
  <c r="F12" i="11" s="1"/>
  <c r="I5" i="11"/>
  <c r="F5" i="11"/>
  <c r="J64" i="10" l="1"/>
  <c r="G64" i="10"/>
  <c r="J63" i="10"/>
  <c r="G63" i="10"/>
  <c r="J62" i="10"/>
  <c r="G62" i="10"/>
  <c r="J61" i="10"/>
  <c r="G61" i="10"/>
  <c r="J60" i="10"/>
  <c r="G60" i="10"/>
  <c r="J59" i="10"/>
  <c r="G59" i="10"/>
  <c r="J58" i="10"/>
  <c r="G58" i="10"/>
  <c r="J57" i="10"/>
  <c r="G57" i="10"/>
  <c r="J56" i="10"/>
  <c r="G56" i="10"/>
  <c r="J55" i="10"/>
  <c r="G55" i="10"/>
  <c r="J54" i="10"/>
  <c r="G54" i="10"/>
  <c r="J53" i="10"/>
  <c r="G53" i="10"/>
  <c r="J52" i="10"/>
  <c r="G52" i="10"/>
  <c r="J51" i="10"/>
  <c r="G51" i="10"/>
  <c r="J50" i="10"/>
  <c r="G50" i="10"/>
  <c r="J49" i="10"/>
  <c r="G49" i="10"/>
  <c r="J48" i="10"/>
  <c r="G48" i="10"/>
  <c r="J47" i="10"/>
  <c r="G47" i="10"/>
  <c r="J46" i="10"/>
  <c r="G46" i="10"/>
  <c r="J45" i="10"/>
  <c r="G45" i="10"/>
  <c r="J44" i="10"/>
  <c r="G44" i="10"/>
  <c r="J43" i="10"/>
  <c r="G43" i="10"/>
  <c r="J42" i="10"/>
  <c r="G42" i="10"/>
  <c r="J41" i="10"/>
  <c r="G41" i="10"/>
  <c r="J40" i="10"/>
  <c r="G40" i="10"/>
  <c r="J39" i="10"/>
  <c r="G39" i="10"/>
  <c r="J38" i="10"/>
  <c r="G38" i="10"/>
  <c r="J37" i="10"/>
  <c r="G37" i="10"/>
  <c r="J36" i="10"/>
  <c r="G36" i="10"/>
  <c r="J35" i="10"/>
  <c r="G35" i="10"/>
  <c r="J34" i="10"/>
  <c r="G34" i="10"/>
  <c r="J33" i="10"/>
  <c r="G33" i="10"/>
  <c r="J32" i="10"/>
  <c r="G32" i="10"/>
  <c r="J31" i="10"/>
  <c r="G31" i="10"/>
  <c r="J30" i="10"/>
  <c r="G30" i="10"/>
  <c r="J29" i="10"/>
  <c r="G29" i="10"/>
  <c r="J28" i="10"/>
  <c r="G28" i="10"/>
  <c r="J27" i="10"/>
  <c r="G27" i="10"/>
  <c r="J26" i="10"/>
  <c r="G26" i="10"/>
  <c r="J25" i="10"/>
  <c r="G25" i="10"/>
  <c r="J24" i="10"/>
  <c r="G24" i="10"/>
  <c r="J23" i="10"/>
  <c r="G23" i="10"/>
  <c r="J22" i="10"/>
  <c r="G22" i="10"/>
  <c r="J21" i="10"/>
  <c r="G21" i="10"/>
  <c r="J20" i="10"/>
  <c r="G20" i="10"/>
  <c r="J19" i="10"/>
  <c r="G19" i="10"/>
  <c r="J18" i="10"/>
  <c r="G18" i="10"/>
  <c r="J17" i="10"/>
  <c r="G17" i="10"/>
  <c r="J16" i="10"/>
  <c r="G16" i="10"/>
  <c r="J15" i="10"/>
  <c r="G15" i="10"/>
  <c r="J14" i="10"/>
  <c r="G14" i="10"/>
  <c r="J13" i="10"/>
  <c r="G13" i="10"/>
  <c r="J12" i="10"/>
  <c r="G12" i="10"/>
  <c r="J11" i="10"/>
  <c r="G11" i="10"/>
  <c r="J10" i="10"/>
  <c r="G10" i="10"/>
  <c r="J9" i="10"/>
  <c r="G9" i="10"/>
  <c r="J8" i="10"/>
  <c r="G8" i="10"/>
  <c r="J7" i="10"/>
  <c r="G7" i="10"/>
  <c r="J6" i="10"/>
  <c r="G6" i="10"/>
  <c r="J5" i="10"/>
  <c r="G5" i="10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6" i="6"/>
  <c r="I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5" i="6"/>
  <c r="J214" i="9"/>
  <c r="G214" i="9"/>
  <c r="J213" i="9"/>
  <c r="G213" i="9"/>
  <c r="J212" i="9"/>
  <c r="G212" i="9"/>
  <c r="J211" i="9"/>
  <c r="G211" i="9"/>
  <c r="J210" i="9"/>
  <c r="G210" i="9"/>
  <c r="J209" i="9"/>
  <c r="G209" i="9"/>
  <c r="J208" i="9"/>
  <c r="G208" i="9"/>
  <c r="J207" i="9"/>
  <c r="G207" i="9"/>
  <c r="J206" i="9"/>
  <c r="G206" i="9"/>
  <c r="J205" i="9"/>
  <c r="G205" i="9"/>
  <c r="J204" i="9"/>
  <c r="G204" i="9"/>
  <c r="J203" i="9"/>
  <c r="G203" i="9"/>
  <c r="J202" i="9"/>
  <c r="G202" i="9"/>
  <c r="J201" i="9"/>
  <c r="G201" i="9"/>
  <c r="J200" i="9"/>
  <c r="G200" i="9"/>
  <c r="J199" i="9"/>
  <c r="G199" i="9"/>
  <c r="J198" i="9"/>
  <c r="G198" i="9"/>
  <c r="J197" i="9"/>
  <c r="G197" i="9"/>
  <c r="J196" i="9"/>
  <c r="G196" i="9"/>
  <c r="J195" i="9"/>
  <c r="G195" i="9"/>
  <c r="J194" i="9"/>
  <c r="G194" i="9"/>
  <c r="J193" i="9"/>
  <c r="G193" i="9"/>
  <c r="J192" i="9"/>
  <c r="G192" i="9"/>
  <c r="J191" i="9"/>
  <c r="G191" i="9"/>
  <c r="J190" i="9"/>
  <c r="G190" i="9"/>
  <c r="J189" i="9"/>
  <c r="G189" i="9"/>
  <c r="J188" i="9"/>
  <c r="G188" i="9"/>
  <c r="J187" i="9"/>
  <c r="G187" i="9"/>
  <c r="J186" i="9"/>
  <c r="G186" i="9"/>
  <c r="J185" i="9"/>
  <c r="G185" i="9"/>
  <c r="J184" i="9"/>
  <c r="G184" i="9"/>
  <c r="J183" i="9"/>
  <c r="G183" i="9"/>
  <c r="J182" i="9"/>
  <c r="G182" i="9"/>
  <c r="J181" i="9"/>
  <c r="G181" i="9"/>
  <c r="J180" i="9"/>
  <c r="G180" i="9"/>
  <c r="J179" i="9"/>
  <c r="G179" i="9"/>
  <c r="J178" i="9"/>
  <c r="G178" i="9"/>
  <c r="J177" i="9"/>
  <c r="G177" i="9"/>
  <c r="J176" i="9"/>
  <c r="G176" i="9"/>
  <c r="J175" i="9"/>
  <c r="G175" i="9"/>
  <c r="J174" i="9"/>
  <c r="G174" i="9"/>
  <c r="J173" i="9"/>
  <c r="G173" i="9"/>
  <c r="J172" i="9"/>
  <c r="G172" i="9"/>
  <c r="J171" i="9"/>
  <c r="G171" i="9"/>
  <c r="J170" i="9"/>
  <c r="G170" i="9"/>
  <c r="J169" i="9"/>
  <c r="G169" i="9"/>
  <c r="J168" i="9"/>
  <c r="G168" i="9"/>
  <c r="J167" i="9"/>
  <c r="G167" i="9"/>
  <c r="J166" i="9"/>
  <c r="G166" i="9"/>
  <c r="J165" i="9"/>
  <c r="G165" i="9"/>
  <c r="J164" i="9"/>
  <c r="G164" i="9"/>
  <c r="J163" i="9"/>
  <c r="G163" i="9"/>
  <c r="J162" i="9"/>
  <c r="G162" i="9"/>
  <c r="J161" i="9"/>
  <c r="G161" i="9"/>
  <c r="J160" i="9"/>
  <c r="G160" i="9"/>
  <c r="J159" i="9"/>
  <c r="G159" i="9"/>
  <c r="J158" i="9"/>
  <c r="G158" i="9"/>
  <c r="J157" i="9"/>
  <c r="G157" i="9"/>
  <c r="J156" i="9"/>
  <c r="G156" i="9"/>
  <c r="J155" i="9"/>
  <c r="G155" i="9"/>
  <c r="J154" i="9"/>
  <c r="G154" i="9"/>
  <c r="J153" i="9"/>
  <c r="G153" i="9"/>
  <c r="J152" i="9"/>
  <c r="G152" i="9"/>
  <c r="J151" i="9"/>
  <c r="G151" i="9"/>
  <c r="J150" i="9"/>
  <c r="G150" i="9"/>
  <c r="J149" i="9"/>
  <c r="G149" i="9"/>
  <c r="J148" i="9"/>
  <c r="G148" i="9"/>
  <c r="J147" i="9"/>
  <c r="G147" i="9"/>
  <c r="J146" i="9"/>
  <c r="G146" i="9"/>
  <c r="J145" i="9"/>
  <c r="G145" i="9"/>
  <c r="J144" i="9"/>
  <c r="G144" i="9"/>
  <c r="J143" i="9"/>
  <c r="G143" i="9"/>
  <c r="J142" i="9"/>
  <c r="G142" i="9"/>
  <c r="J141" i="9"/>
  <c r="G141" i="9"/>
  <c r="J140" i="9"/>
  <c r="G140" i="9"/>
  <c r="J139" i="9"/>
  <c r="G139" i="9"/>
  <c r="J138" i="9"/>
  <c r="G138" i="9"/>
  <c r="J137" i="9"/>
  <c r="G137" i="9"/>
  <c r="J136" i="9"/>
  <c r="G136" i="9"/>
  <c r="J135" i="9"/>
  <c r="G135" i="9"/>
  <c r="J134" i="9"/>
  <c r="G134" i="9"/>
  <c r="J133" i="9"/>
  <c r="G133" i="9"/>
  <c r="J132" i="9"/>
  <c r="G132" i="9"/>
  <c r="J131" i="9"/>
  <c r="G131" i="9"/>
  <c r="J130" i="9"/>
  <c r="G130" i="9"/>
  <c r="J129" i="9"/>
  <c r="G129" i="9"/>
  <c r="J128" i="9"/>
  <c r="G128" i="9"/>
  <c r="J127" i="9"/>
  <c r="G127" i="9"/>
  <c r="J126" i="9"/>
  <c r="G126" i="9"/>
  <c r="J125" i="9"/>
  <c r="G125" i="9"/>
  <c r="J124" i="9"/>
  <c r="G124" i="9"/>
  <c r="J123" i="9"/>
  <c r="G123" i="9"/>
  <c r="J122" i="9"/>
  <c r="G122" i="9"/>
  <c r="J121" i="9"/>
  <c r="G121" i="9"/>
  <c r="J120" i="9"/>
  <c r="G120" i="9"/>
  <c r="J119" i="9"/>
  <c r="G119" i="9"/>
  <c r="J118" i="9"/>
  <c r="G118" i="9"/>
  <c r="J117" i="9"/>
  <c r="G117" i="9"/>
  <c r="J116" i="9"/>
  <c r="G116" i="9"/>
  <c r="J115" i="9"/>
  <c r="G115" i="9"/>
  <c r="J114" i="9"/>
  <c r="G114" i="9"/>
  <c r="J113" i="9"/>
  <c r="G113" i="9"/>
  <c r="J112" i="9"/>
  <c r="G112" i="9"/>
  <c r="J111" i="9"/>
  <c r="G111" i="9"/>
  <c r="J110" i="9"/>
  <c r="G110" i="9"/>
  <c r="J109" i="9"/>
  <c r="G109" i="9"/>
  <c r="J108" i="9"/>
  <c r="G108" i="9"/>
  <c r="J107" i="9"/>
  <c r="G107" i="9"/>
  <c r="J106" i="9"/>
  <c r="G106" i="9"/>
  <c r="J105" i="9"/>
  <c r="G105" i="9"/>
  <c r="J104" i="9"/>
  <c r="G104" i="9"/>
  <c r="J103" i="9"/>
  <c r="G103" i="9"/>
  <c r="J102" i="9"/>
  <c r="G102" i="9"/>
  <c r="J101" i="9"/>
  <c r="G101" i="9"/>
  <c r="J100" i="9"/>
  <c r="G100" i="9"/>
  <c r="J99" i="9"/>
  <c r="G99" i="9"/>
  <c r="J98" i="9"/>
  <c r="G98" i="9"/>
  <c r="J97" i="9"/>
  <c r="G97" i="9"/>
  <c r="J96" i="9"/>
  <c r="G96" i="9"/>
  <c r="J95" i="9"/>
  <c r="G95" i="9"/>
  <c r="J94" i="9"/>
  <c r="G94" i="9"/>
  <c r="J93" i="9"/>
  <c r="G93" i="9"/>
  <c r="J92" i="9"/>
  <c r="G92" i="9"/>
  <c r="J91" i="9"/>
  <c r="G91" i="9"/>
  <c r="J90" i="9"/>
  <c r="G90" i="9"/>
  <c r="J89" i="9"/>
  <c r="G89" i="9"/>
  <c r="J88" i="9"/>
  <c r="G88" i="9"/>
  <c r="J87" i="9"/>
  <c r="G87" i="9"/>
  <c r="J86" i="9"/>
  <c r="G86" i="9"/>
  <c r="J85" i="9"/>
  <c r="G85" i="9"/>
  <c r="J84" i="9"/>
  <c r="G84" i="9"/>
  <c r="J83" i="9"/>
  <c r="G83" i="9"/>
  <c r="J82" i="9"/>
  <c r="G82" i="9"/>
  <c r="J81" i="9"/>
  <c r="G81" i="9"/>
  <c r="J80" i="9"/>
  <c r="G80" i="9"/>
  <c r="J79" i="9"/>
  <c r="G79" i="9"/>
  <c r="J78" i="9"/>
  <c r="G78" i="9"/>
  <c r="J77" i="9"/>
  <c r="G77" i="9"/>
  <c r="J76" i="9"/>
  <c r="G76" i="9"/>
  <c r="J75" i="9"/>
  <c r="G75" i="9"/>
  <c r="J74" i="9"/>
  <c r="G74" i="9"/>
  <c r="J73" i="9"/>
  <c r="G73" i="9"/>
  <c r="J72" i="9"/>
  <c r="G72" i="9"/>
  <c r="J71" i="9"/>
  <c r="G71" i="9"/>
  <c r="J70" i="9"/>
  <c r="G70" i="9"/>
  <c r="J69" i="9"/>
  <c r="G69" i="9"/>
  <c r="J68" i="9"/>
  <c r="G68" i="9"/>
  <c r="J67" i="9"/>
  <c r="G67" i="9"/>
  <c r="J66" i="9"/>
  <c r="G66" i="9"/>
  <c r="J65" i="9"/>
  <c r="G65" i="9"/>
  <c r="J64" i="9"/>
  <c r="G64" i="9"/>
  <c r="J63" i="9"/>
  <c r="G63" i="9"/>
  <c r="J62" i="9"/>
  <c r="G62" i="9"/>
  <c r="J61" i="9"/>
  <c r="G61" i="9"/>
  <c r="J60" i="9"/>
  <c r="G60" i="9"/>
  <c r="J59" i="9"/>
  <c r="G59" i="9"/>
  <c r="J58" i="9"/>
  <c r="G58" i="9"/>
  <c r="J57" i="9"/>
  <c r="G57" i="9"/>
  <c r="J56" i="9"/>
  <c r="G56" i="9"/>
  <c r="J55" i="9"/>
  <c r="G55" i="9"/>
  <c r="J54" i="9"/>
  <c r="G54" i="9"/>
  <c r="J53" i="9"/>
  <c r="G53" i="9"/>
  <c r="J52" i="9"/>
  <c r="G52" i="9"/>
  <c r="J51" i="9"/>
  <c r="G51" i="9"/>
  <c r="J50" i="9"/>
  <c r="G50" i="9"/>
  <c r="J49" i="9"/>
  <c r="G49" i="9"/>
  <c r="J48" i="9"/>
  <c r="G48" i="9"/>
  <c r="J47" i="9"/>
  <c r="G47" i="9"/>
  <c r="J46" i="9"/>
  <c r="G46" i="9"/>
  <c r="J45" i="9"/>
  <c r="G45" i="9"/>
  <c r="J44" i="9"/>
  <c r="G44" i="9"/>
  <c r="J43" i="9"/>
  <c r="G43" i="9"/>
  <c r="J42" i="9"/>
  <c r="G42" i="9"/>
  <c r="J41" i="9"/>
  <c r="G41" i="9"/>
  <c r="J40" i="9"/>
  <c r="G40" i="9"/>
  <c r="J39" i="9"/>
  <c r="G39" i="9"/>
  <c r="J38" i="9"/>
  <c r="G38" i="9"/>
  <c r="J37" i="9"/>
  <c r="G37" i="9"/>
  <c r="J36" i="9"/>
  <c r="G36" i="9"/>
  <c r="J35" i="9"/>
  <c r="G35" i="9"/>
  <c r="J34" i="9"/>
  <c r="G34" i="9"/>
  <c r="J33" i="9"/>
  <c r="G33" i="9"/>
  <c r="J32" i="9"/>
  <c r="G32" i="9"/>
  <c r="J31" i="9"/>
  <c r="G31" i="9"/>
  <c r="J30" i="9"/>
  <c r="G30" i="9"/>
  <c r="J29" i="9"/>
  <c r="G29" i="9"/>
  <c r="J28" i="9"/>
  <c r="G28" i="9"/>
  <c r="J27" i="9"/>
  <c r="G27" i="9"/>
  <c r="J26" i="9"/>
  <c r="G26" i="9"/>
  <c r="J25" i="9"/>
  <c r="G25" i="9"/>
  <c r="J24" i="9"/>
  <c r="G24" i="9"/>
  <c r="J23" i="9"/>
  <c r="G23" i="9"/>
  <c r="J22" i="9"/>
  <c r="G22" i="9"/>
  <c r="J21" i="9"/>
  <c r="G21" i="9"/>
  <c r="J20" i="9"/>
  <c r="G20" i="9"/>
  <c r="J19" i="9"/>
  <c r="G19" i="9"/>
  <c r="J18" i="9"/>
  <c r="G18" i="9"/>
  <c r="J17" i="9"/>
  <c r="G17" i="9"/>
  <c r="J16" i="9"/>
  <c r="G16" i="9"/>
  <c r="J15" i="9"/>
  <c r="G15" i="9"/>
  <c r="J14" i="9"/>
  <c r="G14" i="9"/>
  <c r="J13" i="9"/>
  <c r="G13" i="9"/>
  <c r="J12" i="9"/>
  <c r="G12" i="9"/>
  <c r="J11" i="9"/>
  <c r="G11" i="9"/>
  <c r="J10" i="9"/>
  <c r="G10" i="9"/>
  <c r="J9" i="9"/>
  <c r="G9" i="9"/>
  <c r="J8" i="9"/>
  <c r="G8" i="9"/>
  <c r="J7" i="9"/>
  <c r="G7" i="9"/>
  <c r="J6" i="9"/>
  <c r="G6" i="9"/>
  <c r="J5" i="9"/>
  <c r="G5" i="9"/>
  <c r="I6" i="8" l="1"/>
  <c r="I9" i="8"/>
  <c r="I10" i="8"/>
  <c r="I11" i="8"/>
  <c r="I12" i="8"/>
  <c r="I13" i="8"/>
  <c r="I14" i="8"/>
  <c r="I5" i="8"/>
  <c r="F6" i="8"/>
  <c r="F9" i="8"/>
  <c r="F10" i="8"/>
  <c r="F11" i="8"/>
  <c r="F12" i="8"/>
  <c r="F13" i="8"/>
  <c r="F14" i="8"/>
  <c r="F5" i="8"/>
</calcChain>
</file>

<file path=xl/sharedStrings.xml><?xml version="1.0" encoding="utf-8"?>
<sst xmlns="http://schemas.openxmlformats.org/spreadsheetml/2006/main" count="416" uniqueCount="339">
  <si>
    <t>n</t>
  </si>
  <si>
    <t>m</t>
  </si>
  <si>
    <t>OPT</t>
  </si>
  <si>
    <t>Instance</t>
  </si>
  <si>
    <t>WN105-1</t>
  </si>
  <si>
    <t>WN105-2</t>
  </si>
  <si>
    <t>WN28-1</t>
  </si>
  <si>
    <t>WN28-2</t>
  </si>
  <si>
    <t>WN28-3</t>
  </si>
  <si>
    <t>WN28-4</t>
  </si>
  <si>
    <t>WN28-5</t>
  </si>
  <si>
    <t>WN28-6</t>
  </si>
  <si>
    <t>Linear Programming</t>
  </si>
  <si>
    <t>UB</t>
  </si>
  <si>
    <t>%gap</t>
  </si>
  <si>
    <t>Time (s)</t>
  </si>
  <si>
    <t>Surrogate Dual</t>
  </si>
  <si>
    <t># iter</t>
  </si>
  <si>
    <t># cuts</t>
  </si>
  <si>
    <t>Instances taken from H.M. Weingartner &amp; D.N. Ness (1967) Oper. Res., 15, 83-103.</t>
  </si>
  <si>
    <t>Shi30-1</t>
  </si>
  <si>
    <t>Shi30-2</t>
  </si>
  <si>
    <t>Shi30-3</t>
  </si>
  <si>
    <t>Shi30-4</t>
  </si>
  <si>
    <t>Shi30-5</t>
  </si>
  <si>
    <t>Shi40-1</t>
  </si>
  <si>
    <t>Shi40-2</t>
  </si>
  <si>
    <t>Shi40-3</t>
  </si>
  <si>
    <t>Shi40-4</t>
  </si>
  <si>
    <t>Shi50-1</t>
  </si>
  <si>
    <t>Shi50-2</t>
  </si>
  <si>
    <t>Shi50-3</t>
  </si>
  <si>
    <t>Shi50-4</t>
  </si>
  <si>
    <t>Shi60-1</t>
  </si>
  <si>
    <t>Shi60-2</t>
  </si>
  <si>
    <t>Shi60-3</t>
  </si>
  <si>
    <t>Shi60-4</t>
  </si>
  <si>
    <t>Shi70-1</t>
  </si>
  <si>
    <t>Shi70-2</t>
  </si>
  <si>
    <t>Shi70-3</t>
  </si>
  <si>
    <t>Shi70-4</t>
  </si>
  <si>
    <t>Shi80-1</t>
  </si>
  <si>
    <t>Shi80-2</t>
  </si>
  <si>
    <t>Shi80-3</t>
  </si>
  <si>
    <t>Shi80-4</t>
  </si>
  <si>
    <t>Shi90-1</t>
  </si>
  <si>
    <t>Shi90-2</t>
  </si>
  <si>
    <t>Shi90-3</t>
  </si>
  <si>
    <t>Shi90-4</t>
  </si>
  <si>
    <t>Shi90-5</t>
  </si>
  <si>
    <t>Instances taken from W. Shi (1979) J. Oper. Res. Soc.,  30, 369-378.</t>
  </si>
  <si>
    <t xml:space="preserve">mknap1-01 </t>
  </si>
  <si>
    <t xml:space="preserve">mknap1-02 </t>
  </si>
  <si>
    <t xml:space="preserve">mknap1-03 </t>
  </si>
  <si>
    <t xml:space="preserve">mknap1-04 </t>
  </si>
  <si>
    <t xml:space="preserve">mknap1-05 </t>
  </si>
  <si>
    <t xml:space="preserve">mknap1-06 </t>
  </si>
  <si>
    <t xml:space="preserve">mknap1-07 </t>
  </si>
  <si>
    <t xml:space="preserve">mknap1-08 </t>
  </si>
  <si>
    <t xml:space="preserve">mknap1-09 </t>
  </si>
  <si>
    <t xml:space="preserve">mknap1-10 </t>
  </si>
  <si>
    <t xml:space="preserve">mknap1-11 </t>
  </si>
  <si>
    <t xml:space="preserve">mknap1-12 </t>
  </si>
  <si>
    <t xml:space="preserve">mknap1-13 </t>
  </si>
  <si>
    <t xml:space="preserve">mknap1-14 </t>
  </si>
  <si>
    <t xml:space="preserve">mknap1-15 </t>
  </si>
  <si>
    <t xml:space="preserve">mknap1-16 </t>
  </si>
  <si>
    <t xml:space="preserve">mknap1-17 </t>
  </si>
  <si>
    <t xml:space="preserve">mknap1-18 </t>
  </si>
  <si>
    <t xml:space="preserve">mknap1-19 </t>
  </si>
  <si>
    <t xml:space="preserve">mknap1-20 </t>
  </si>
  <si>
    <t xml:space="preserve">mknap1-21 </t>
  </si>
  <si>
    <t xml:space="preserve">mknap1-22 </t>
  </si>
  <si>
    <t xml:space="preserve">mknap1-23 </t>
  </si>
  <si>
    <t xml:space="preserve">mknap1-24 </t>
  </si>
  <si>
    <t xml:space="preserve">mknap1-25 </t>
  </si>
  <si>
    <t xml:space="preserve">mknap1-26 </t>
  </si>
  <si>
    <t xml:space="preserve">mknap1-27 </t>
  </si>
  <si>
    <t xml:space="preserve">mknap1-28 </t>
  </si>
  <si>
    <t xml:space="preserve">mknap1-29 </t>
  </si>
  <si>
    <t xml:space="preserve">mknap1-30 </t>
  </si>
  <si>
    <t xml:space="preserve">mknap2-01 </t>
  </si>
  <si>
    <t xml:space="preserve">mknap2-02 </t>
  </si>
  <si>
    <t xml:space="preserve">mknap2-03 </t>
  </si>
  <si>
    <t xml:space="preserve">mknap2-04 </t>
  </si>
  <si>
    <t xml:space="preserve">mknap2-05 </t>
  </si>
  <si>
    <t xml:space="preserve">mknap2-06 </t>
  </si>
  <si>
    <t xml:space="preserve">mknap2-07 </t>
  </si>
  <si>
    <t xml:space="preserve">mknap2-08 </t>
  </si>
  <si>
    <t xml:space="preserve">mknap2-09 </t>
  </si>
  <si>
    <t xml:space="preserve">mknap2-10 </t>
  </si>
  <si>
    <t xml:space="preserve">mknap2-11 </t>
  </si>
  <si>
    <t xml:space="preserve">mknap2-12 </t>
  </si>
  <si>
    <t xml:space="preserve">mknap2-13 </t>
  </si>
  <si>
    <t xml:space="preserve">mknap2-14 </t>
  </si>
  <si>
    <t xml:space="preserve">mknap2-15 </t>
  </si>
  <si>
    <t xml:space="preserve">mknap2-16 </t>
  </si>
  <si>
    <t xml:space="preserve">mknap2-17 </t>
  </si>
  <si>
    <t xml:space="preserve">mknap2-18 </t>
  </si>
  <si>
    <t xml:space="preserve">mknap2-19 </t>
  </si>
  <si>
    <t xml:space="preserve">mknap2-20 </t>
  </si>
  <si>
    <t xml:space="preserve">mknap2-21 </t>
  </si>
  <si>
    <t xml:space="preserve">mknap2-22 </t>
  </si>
  <si>
    <t xml:space="preserve">mknap2-23 </t>
  </si>
  <si>
    <t xml:space="preserve">mknap2-24 </t>
  </si>
  <si>
    <t xml:space="preserve">mknap2-25 </t>
  </si>
  <si>
    <t xml:space="preserve">mknap2-26 </t>
  </si>
  <si>
    <t xml:space="preserve">mknap2-27 </t>
  </si>
  <si>
    <t xml:space="preserve">mknap2-28 </t>
  </si>
  <si>
    <t xml:space="preserve">mknap2-29 </t>
  </si>
  <si>
    <t xml:space="preserve">mknap2-30 </t>
  </si>
  <si>
    <t xml:space="preserve">mknap3-01 </t>
  </si>
  <si>
    <t xml:space="preserve">mknap3-02 </t>
  </si>
  <si>
    <t xml:space="preserve">mknap3-03 </t>
  </si>
  <si>
    <t xml:space="preserve">mknap3-04 </t>
  </si>
  <si>
    <t xml:space="preserve">mknap3-05 </t>
  </si>
  <si>
    <t xml:space="preserve">mknap3-06 </t>
  </si>
  <si>
    <t xml:space="preserve">mknap3-07 </t>
  </si>
  <si>
    <t xml:space="preserve">mknap3-08 </t>
  </si>
  <si>
    <t xml:space="preserve">mknap3-09 </t>
  </si>
  <si>
    <t xml:space="preserve">mknap3-10 </t>
  </si>
  <si>
    <t xml:space="preserve">mknap3-11 </t>
  </si>
  <si>
    <t xml:space="preserve">mknap3-12 </t>
  </si>
  <si>
    <t xml:space="preserve">mknap3-13 </t>
  </si>
  <si>
    <t xml:space="preserve">mknap3-14 </t>
  </si>
  <si>
    <t xml:space="preserve">mknap3-15 </t>
  </si>
  <si>
    <t xml:space="preserve">mknap3-16 </t>
  </si>
  <si>
    <t xml:space="preserve">mknap3-17 </t>
  </si>
  <si>
    <t xml:space="preserve">mknap3-18 </t>
  </si>
  <si>
    <t xml:space="preserve">mknap3-19 </t>
  </si>
  <si>
    <t xml:space="preserve">mknap3-20 </t>
  </si>
  <si>
    <t xml:space="preserve">mknap3-21 </t>
  </si>
  <si>
    <t xml:space="preserve">mknap3-22 </t>
  </si>
  <si>
    <t xml:space="preserve">mknap3-23 </t>
  </si>
  <si>
    <t xml:space="preserve">mknap3-24 </t>
  </si>
  <si>
    <t xml:space="preserve">mknap3-25 </t>
  </si>
  <si>
    <t xml:space="preserve">mknap3-26 </t>
  </si>
  <si>
    <t xml:space="preserve">mknap3-27 </t>
  </si>
  <si>
    <t xml:space="preserve">mknap3-28 </t>
  </si>
  <si>
    <t xml:space="preserve">mknap3-29 </t>
  </si>
  <si>
    <t xml:space="preserve">mknap3-30 </t>
  </si>
  <si>
    <t xml:space="preserve">mknap4-01 </t>
  </si>
  <si>
    <t xml:space="preserve">mknap4-02 </t>
  </si>
  <si>
    <t xml:space="preserve">mknap4-03 </t>
  </si>
  <si>
    <t xml:space="preserve">mknap4-04 </t>
  </si>
  <si>
    <t xml:space="preserve">mknap4-05 </t>
  </si>
  <si>
    <t xml:space="preserve">mknap4-06 </t>
  </si>
  <si>
    <t xml:space="preserve">mknap4-07 </t>
  </si>
  <si>
    <t xml:space="preserve">mknap4-08 </t>
  </si>
  <si>
    <t xml:space="preserve">mknap4-09 </t>
  </si>
  <si>
    <t xml:space="preserve">mknap4-10 </t>
  </si>
  <si>
    <t xml:space="preserve">mknap4-11 </t>
  </si>
  <si>
    <t xml:space="preserve">mknap4-12 </t>
  </si>
  <si>
    <t xml:space="preserve">mknap4-13 </t>
  </si>
  <si>
    <t xml:space="preserve">mknap4-14 </t>
  </si>
  <si>
    <t xml:space="preserve">mknap4-15 </t>
  </si>
  <si>
    <t xml:space="preserve">mknap4-16 </t>
  </si>
  <si>
    <t xml:space="preserve">mknap4-17 </t>
  </si>
  <si>
    <t xml:space="preserve">mknap4-18 </t>
  </si>
  <si>
    <t xml:space="preserve">mknap4-19 </t>
  </si>
  <si>
    <t xml:space="preserve">mknap4-20 </t>
  </si>
  <si>
    <t xml:space="preserve">mknap4-21 </t>
  </si>
  <si>
    <t xml:space="preserve">mknap4-22 </t>
  </si>
  <si>
    <t xml:space="preserve">mknap4-23 </t>
  </si>
  <si>
    <t xml:space="preserve">mknap4-24 </t>
  </si>
  <si>
    <t xml:space="preserve">mknap4-25 </t>
  </si>
  <si>
    <t xml:space="preserve">mknap4-26 </t>
  </si>
  <si>
    <t xml:space="preserve">mknap4-27 </t>
  </si>
  <si>
    <t xml:space="preserve">mknap4-28 </t>
  </si>
  <si>
    <t xml:space="preserve">mknap4-29 </t>
  </si>
  <si>
    <t xml:space="preserve">mknap4-30 </t>
  </si>
  <si>
    <t xml:space="preserve">mknap5-01 </t>
  </si>
  <si>
    <t xml:space="preserve">mknap5-02 </t>
  </si>
  <si>
    <t xml:space="preserve">mknap5-03 </t>
  </si>
  <si>
    <t xml:space="preserve">mknap5-04 </t>
  </si>
  <si>
    <t xml:space="preserve">mknap5-05 </t>
  </si>
  <si>
    <t xml:space="preserve">mknap5-06 </t>
  </si>
  <si>
    <t xml:space="preserve">mknap5-07 </t>
  </si>
  <si>
    <t xml:space="preserve">mknap5-08 </t>
  </si>
  <si>
    <t xml:space="preserve">mknap5-09 </t>
  </si>
  <si>
    <t xml:space="preserve">mknap5-10 </t>
  </si>
  <si>
    <t xml:space="preserve">mknap5-11 </t>
  </si>
  <si>
    <t xml:space="preserve">mknap5-12 </t>
  </si>
  <si>
    <t xml:space="preserve">mknap5-13 </t>
  </si>
  <si>
    <t xml:space="preserve">mknap5-14 </t>
  </si>
  <si>
    <t xml:space="preserve">mknap5-15 </t>
  </si>
  <si>
    <t xml:space="preserve">mknap5-16 </t>
  </si>
  <si>
    <t xml:space="preserve">mknap5-17 </t>
  </si>
  <si>
    <t xml:space="preserve">mknap5-18 </t>
  </si>
  <si>
    <t xml:space="preserve">mknap5-19 </t>
  </si>
  <si>
    <t xml:space="preserve">mknap5-20 </t>
  </si>
  <si>
    <t xml:space="preserve">mknap5-21 </t>
  </si>
  <si>
    <t xml:space="preserve">mknap5-22 </t>
  </si>
  <si>
    <t xml:space="preserve">mknap5-23 </t>
  </si>
  <si>
    <t xml:space="preserve">mknap5-24 </t>
  </si>
  <si>
    <t xml:space="preserve">mknap5-25 </t>
  </si>
  <si>
    <t xml:space="preserve">mknap5-26 </t>
  </si>
  <si>
    <t xml:space="preserve">mknap5-27 </t>
  </si>
  <si>
    <t xml:space="preserve">mknap5-28 </t>
  </si>
  <si>
    <t xml:space="preserve">mknap5-29 </t>
  </si>
  <si>
    <t xml:space="preserve">mknap5-30 </t>
  </si>
  <si>
    <t xml:space="preserve">mknap6-01 </t>
  </si>
  <si>
    <t xml:space="preserve">mknap6-02 </t>
  </si>
  <si>
    <t xml:space="preserve">mknap6-03 </t>
  </si>
  <si>
    <t xml:space="preserve">mknap6-04 </t>
  </si>
  <si>
    <t xml:space="preserve">mknap6-05 </t>
  </si>
  <si>
    <t xml:space="preserve">mknap6-06 </t>
  </si>
  <si>
    <t xml:space="preserve">mknap6-07 </t>
  </si>
  <si>
    <t xml:space="preserve">mknap6-08 </t>
  </si>
  <si>
    <t xml:space="preserve">mknap6-09 </t>
  </si>
  <si>
    <t xml:space="preserve">mknap6-10 </t>
  </si>
  <si>
    <t xml:space="preserve">mknap6-11 </t>
  </si>
  <si>
    <t xml:space="preserve">mknap6-12 </t>
  </si>
  <si>
    <t xml:space="preserve">mknap6-13 </t>
  </si>
  <si>
    <t xml:space="preserve">mknap6-14 </t>
  </si>
  <si>
    <t xml:space="preserve">mknap6-15 </t>
  </si>
  <si>
    <t xml:space="preserve">mknap6-16 </t>
  </si>
  <si>
    <t xml:space="preserve">mknap6-17 </t>
  </si>
  <si>
    <t xml:space="preserve">mknap6-18 </t>
  </si>
  <si>
    <t xml:space="preserve">mknap6-19 </t>
  </si>
  <si>
    <t xml:space="preserve">mknap6-20 </t>
  </si>
  <si>
    <t xml:space="preserve">mknap6-21 </t>
  </si>
  <si>
    <t xml:space="preserve">mknap6-22 </t>
  </si>
  <si>
    <t xml:space="preserve">mknap6-23 </t>
  </si>
  <si>
    <t xml:space="preserve">mknap6-24 </t>
  </si>
  <si>
    <t xml:space="preserve">mknap6-25 </t>
  </si>
  <si>
    <t xml:space="preserve">mknap6-26 </t>
  </si>
  <si>
    <t xml:space="preserve">mknap6-27 </t>
  </si>
  <si>
    <t xml:space="preserve">mknap6-28 </t>
  </si>
  <si>
    <t xml:space="preserve">mknap6-29 </t>
  </si>
  <si>
    <t xml:space="preserve">mknap6-30 </t>
  </si>
  <si>
    <t xml:space="preserve">mknap7-01 </t>
  </si>
  <si>
    <t xml:space="preserve">mknap7-02 </t>
  </si>
  <si>
    <t xml:space="preserve">mknap7-03 </t>
  </si>
  <si>
    <t xml:space="preserve">mknap7-04 </t>
  </si>
  <si>
    <t xml:space="preserve">mknap7-05 </t>
  </si>
  <si>
    <t xml:space="preserve">mknap7-06 </t>
  </si>
  <si>
    <t xml:space="preserve">mknap7-07 </t>
  </si>
  <si>
    <t xml:space="preserve">mknap7-08 </t>
  </si>
  <si>
    <t xml:space="preserve">mknap7-09 </t>
  </si>
  <si>
    <t xml:space="preserve">mknap7-10 </t>
  </si>
  <si>
    <t xml:space="preserve">mknap7-11 </t>
  </si>
  <si>
    <t xml:space="preserve">mknap7-12 </t>
  </si>
  <si>
    <t xml:space="preserve">mknap7-13 </t>
  </si>
  <si>
    <t xml:space="preserve">mknap7-14 </t>
  </si>
  <si>
    <t xml:space="preserve">mknap7-15 </t>
  </si>
  <si>
    <t xml:space="preserve">mknap7-16 </t>
  </si>
  <si>
    <t xml:space="preserve">mknap7-17 </t>
  </si>
  <si>
    <t xml:space="preserve">mknap7-18 </t>
  </si>
  <si>
    <t xml:space="preserve">mknap7-19 </t>
  </si>
  <si>
    <t xml:space="preserve">mknap7-20 </t>
  </si>
  <si>
    <t xml:space="preserve">mknap7-21 </t>
  </si>
  <si>
    <t xml:space="preserve">mknap7-22 </t>
  </si>
  <si>
    <t xml:space="preserve">mknap7-23 </t>
  </si>
  <si>
    <t xml:space="preserve">mknap7-24 </t>
  </si>
  <si>
    <t xml:space="preserve">mknap7-25 </t>
  </si>
  <si>
    <t xml:space="preserve">mknap7-26 </t>
  </si>
  <si>
    <t xml:space="preserve">mknap7-27 </t>
  </si>
  <si>
    <t xml:space="preserve">mknap7-28 </t>
  </si>
  <si>
    <t xml:space="preserve">mknap7-29 </t>
  </si>
  <si>
    <t xml:space="preserve">mknap7-30 </t>
  </si>
  <si>
    <t xml:space="preserve">mknap8-01 </t>
  </si>
  <si>
    <t xml:space="preserve">mknap8-02 </t>
  </si>
  <si>
    <t xml:space="preserve">mknap8-03 </t>
  </si>
  <si>
    <t xml:space="preserve">mknap8-04 </t>
  </si>
  <si>
    <t xml:space="preserve">mknap8-05 </t>
  </si>
  <si>
    <t xml:space="preserve">mknap8-06 </t>
  </si>
  <si>
    <t xml:space="preserve">mknap8-07 </t>
  </si>
  <si>
    <t xml:space="preserve">mknap8-08 </t>
  </si>
  <si>
    <t xml:space="preserve">mknap8-09 </t>
  </si>
  <si>
    <t xml:space="preserve">mknap8-10 </t>
  </si>
  <si>
    <t xml:space="preserve">mknap8-11 </t>
  </si>
  <si>
    <t xml:space="preserve">mknap8-12 </t>
  </si>
  <si>
    <t xml:space="preserve">mknap8-13 </t>
  </si>
  <si>
    <t xml:space="preserve">mknap8-14 </t>
  </si>
  <si>
    <t xml:space="preserve">mknap8-15 </t>
  </si>
  <si>
    <t xml:space="preserve">mknap8-16 </t>
  </si>
  <si>
    <t xml:space="preserve">mknap8-17 </t>
  </si>
  <si>
    <t xml:space="preserve">mknap8-18 </t>
  </si>
  <si>
    <t xml:space="preserve">mknap8-19 </t>
  </si>
  <si>
    <t xml:space="preserve">mknap8-20 </t>
  </si>
  <si>
    <t xml:space="preserve">mknap8-21 </t>
  </si>
  <si>
    <t xml:space="preserve">mknap8-22 </t>
  </si>
  <si>
    <t xml:space="preserve">mknap8-23 </t>
  </si>
  <si>
    <t xml:space="preserve">mknap8-24 </t>
  </si>
  <si>
    <t xml:space="preserve">mknap8-25 </t>
  </si>
  <si>
    <t xml:space="preserve">mknap8-26 </t>
  </si>
  <si>
    <t xml:space="preserve">mknap8-27 </t>
  </si>
  <si>
    <t xml:space="preserve">mknap8-28 </t>
  </si>
  <si>
    <t xml:space="preserve">mknap8-29 </t>
  </si>
  <si>
    <t xml:space="preserve">mknap8-30 </t>
  </si>
  <si>
    <t xml:space="preserve">mknap9-01 </t>
  </si>
  <si>
    <t xml:space="preserve">mknap9-02 </t>
  </si>
  <si>
    <t xml:space="preserve">mknap9-03 </t>
  </si>
  <si>
    <t xml:space="preserve">mknap9-04 </t>
  </si>
  <si>
    <t xml:space="preserve">mknap9-05 </t>
  </si>
  <si>
    <t xml:space="preserve">mknap9-06 </t>
  </si>
  <si>
    <t xml:space="preserve">mknap9-07 </t>
  </si>
  <si>
    <t xml:space="preserve">mknap9-08 </t>
  </si>
  <si>
    <t xml:space="preserve">mknap9-09 </t>
  </si>
  <si>
    <t xml:space="preserve">mknap9-10 </t>
  </si>
  <si>
    <t xml:space="preserve">mknap9-11 </t>
  </si>
  <si>
    <t xml:space="preserve">mknap9-12 </t>
  </si>
  <si>
    <t xml:space="preserve">mknap9-13 </t>
  </si>
  <si>
    <t xml:space="preserve">mknap9-14 </t>
  </si>
  <si>
    <t xml:space="preserve">mknap9-15 </t>
  </si>
  <si>
    <t xml:space="preserve">mknap9-16 </t>
  </si>
  <si>
    <t xml:space="preserve">mknap9-17 </t>
  </si>
  <si>
    <t xml:space="preserve">mknap9-18 </t>
  </si>
  <si>
    <t xml:space="preserve">mknap9-19 </t>
  </si>
  <si>
    <t xml:space="preserve">mknap9-20 </t>
  </si>
  <si>
    <t xml:space="preserve">mknap9-21 </t>
  </si>
  <si>
    <t xml:space="preserve">mknap9-22 </t>
  </si>
  <si>
    <t xml:space="preserve">mknap9-23 </t>
  </si>
  <si>
    <t xml:space="preserve">mknap9-24 </t>
  </si>
  <si>
    <t xml:space="preserve">mknap9-25 </t>
  </si>
  <si>
    <t xml:space="preserve">mknap9-26 </t>
  </si>
  <si>
    <t xml:space="preserve">mknap9-27 </t>
  </si>
  <si>
    <t xml:space="preserve">mknap9-28 </t>
  </si>
  <si>
    <t xml:space="preserve">mknap9-29 </t>
  </si>
  <si>
    <t xml:space="preserve">mknap9-30 </t>
  </si>
  <si>
    <t>Delta</t>
  </si>
  <si>
    <t>Instances taken from P.C. Chu &amp; J.E. Beasley (1998) J. Heur., 4, 63-86.</t>
  </si>
  <si>
    <t>Best Known</t>
  </si>
  <si>
    <t>LB</t>
  </si>
  <si>
    <t>Pet6</t>
  </si>
  <si>
    <t>Pet10</t>
  </si>
  <si>
    <t>Pet15</t>
  </si>
  <si>
    <t>Pet20</t>
  </si>
  <si>
    <t>Pet50</t>
  </si>
  <si>
    <t>Pet39</t>
  </si>
  <si>
    <t>Pet28</t>
  </si>
  <si>
    <t>Instances taken from C.C.Petersen (1967) Manag. Sci., 13, 736-750.</t>
  </si>
  <si>
    <t>ST60-1</t>
  </si>
  <si>
    <t>ST60-2</t>
  </si>
  <si>
    <t>Instances taken from S. Senyu &amp; Y. Toyada (1967) Manag. Sci., 15, B196-B207.</t>
  </si>
  <si>
    <t>For these ones, the optima are known.</t>
  </si>
  <si>
    <t>For these ones, the optima are unknown.</t>
  </si>
  <si>
    <t>Means: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</si>
</sst>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0.000%"/>
    <numFmt numFmtId="166" formatCode="0.000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0">
    <xf numFmtId="0" fontId="0" fillId="0" borderId="0" xfId="0"/>
    <xf numFmtId="164" fontId="0" fillId="0" borderId="0" xfId="1" applyNumberFormat="1" applyFont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Border="1"/>
    <xf numFmtId="164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10" xfId="1" applyFont="1" applyBorder="1" applyAlignment="1">
      <alignment vertical="center"/>
    </xf>
    <xf numFmtId="165" fontId="0" fillId="0" borderId="11" xfId="2" applyNumberFormat="1" applyFont="1" applyBorder="1" applyAlignment="1">
      <alignment horizontal="center" vertical="center"/>
    </xf>
    <xf numFmtId="43" fontId="0" fillId="0" borderId="12" xfId="1" applyFont="1" applyBorder="1" applyAlignment="1">
      <alignment vertical="center"/>
    </xf>
    <xf numFmtId="165" fontId="0" fillId="0" borderId="0" xfId="2" applyNumberFormat="1" applyFont="1" applyBorder="1" applyAlignment="1">
      <alignment horizontal="center" vertical="center"/>
    </xf>
    <xf numFmtId="43" fontId="0" fillId="0" borderId="13" xfId="1" applyFont="1" applyBorder="1" applyAlignment="1">
      <alignment vertical="center"/>
    </xf>
    <xf numFmtId="165" fontId="0" fillId="0" borderId="14" xfId="2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10" xfId="1" applyNumberFormat="1" applyFont="1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0" fontId="0" fillId="0" borderId="11" xfId="0" applyBorder="1"/>
    <xf numFmtId="0" fontId="0" fillId="0" borderId="15" xfId="0" applyBorder="1" applyAlignment="1">
      <alignment vertical="center"/>
    </xf>
    <xf numFmtId="1" fontId="0" fillId="0" borderId="12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" fontId="0" fillId="0" borderId="13" xfId="1" applyNumberFormat="1" applyFont="1" applyBorder="1" applyAlignment="1">
      <alignment vertical="center"/>
    </xf>
    <xf numFmtId="165" fontId="0" fillId="0" borderId="14" xfId="1" applyNumberFormat="1" applyFont="1" applyBorder="1" applyAlignment="1">
      <alignment vertical="center"/>
    </xf>
    <xf numFmtId="0" fontId="0" fillId="0" borderId="14" xfId="0" applyBorder="1"/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" fontId="0" fillId="0" borderId="15" xfId="1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3" xfId="1" applyNumberFormat="1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vertical="center"/>
    </xf>
    <xf numFmtId="0" fontId="0" fillId="0" borderId="14" xfId="0" applyFill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Border="1"/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166" fontId="0" fillId="0" borderId="15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5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2" fontId="0" fillId="0" borderId="10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10" xfId="1" applyNumberFormat="1" applyFont="1" applyBorder="1"/>
    <xf numFmtId="165" fontId="1" fillId="0" borderId="11" xfId="2" applyNumberFormat="1" applyFont="1" applyBorder="1"/>
    <xf numFmtId="2" fontId="0" fillId="0" borderId="12" xfId="1" applyNumberFormat="1" applyFont="1" applyBorder="1"/>
    <xf numFmtId="165" fontId="1" fillId="0" borderId="0" xfId="2" applyNumberFormat="1" applyFont="1" applyBorder="1"/>
    <xf numFmtId="2" fontId="0" fillId="0" borderId="13" xfId="1" applyNumberFormat="1" applyFont="1" applyBorder="1"/>
    <xf numFmtId="165" fontId="1" fillId="0" borderId="14" xfId="2" applyNumberFormat="1" applyFont="1" applyBorder="1"/>
    <xf numFmtId="9" fontId="0" fillId="0" borderId="11" xfId="0" applyNumberFormat="1" applyBorder="1" applyAlignment="1">
      <alignment horizontal="center" vertical="center"/>
    </xf>
    <xf numFmtId="1" fontId="0" fillId="0" borderId="15" xfId="1" applyNumberFormat="1" applyFont="1" applyBorder="1"/>
    <xf numFmtId="9" fontId="0" fillId="0" borderId="0" xfId="0" applyNumberFormat="1" applyBorder="1" applyAlignment="1">
      <alignment horizontal="center" vertical="center"/>
    </xf>
    <xf numFmtId="1" fontId="0" fillId="0" borderId="16" xfId="1" applyNumberFormat="1" applyFont="1" applyBorder="1"/>
    <xf numFmtId="9" fontId="0" fillId="0" borderId="14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1" fontId="0" fillId="0" borderId="10" xfId="1" applyNumberFormat="1" applyFont="1" applyBorder="1"/>
    <xf numFmtId="165" fontId="0" fillId="0" borderId="11" xfId="2" applyNumberFormat="1" applyFont="1" applyBorder="1"/>
    <xf numFmtId="1" fontId="0" fillId="0" borderId="12" xfId="1" applyNumberFormat="1" applyFont="1" applyBorder="1"/>
    <xf numFmtId="165" fontId="0" fillId="0" borderId="0" xfId="2" applyNumberFormat="1" applyFont="1" applyBorder="1"/>
    <xf numFmtId="1" fontId="0" fillId="0" borderId="12" xfId="0" applyNumberFormat="1" applyBorder="1"/>
    <xf numFmtId="1" fontId="0" fillId="0" borderId="13" xfId="0" applyNumberFormat="1" applyBorder="1"/>
    <xf numFmtId="165" fontId="0" fillId="0" borderId="14" xfId="2" applyNumberFormat="1" applyFont="1" applyBorder="1"/>
    <xf numFmtId="1" fontId="0" fillId="0" borderId="17" xfId="1" applyNumberFormat="1" applyFont="1" applyBorder="1"/>
    <xf numFmtId="1" fontId="0" fillId="0" borderId="13" xfId="1" applyNumberFormat="1" applyFont="1" applyBorder="1"/>
    <xf numFmtId="1" fontId="0" fillId="0" borderId="0" xfId="1" applyNumberFormat="1" applyFont="1" applyBorder="1"/>
    <xf numFmtId="1" fontId="0" fillId="0" borderId="10" xfId="0" applyNumberFormat="1" applyBorder="1"/>
    <xf numFmtId="164" fontId="0" fillId="0" borderId="12" xfId="1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" fontId="1" fillId="0" borderId="15" xfId="1" applyNumberFormat="1" applyFont="1" applyBorder="1"/>
    <xf numFmtId="1" fontId="1" fillId="0" borderId="16" xfId="1" applyNumberFormat="1" applyFont="1" applyFill="1" applyBorder="1"/>
    <xf numFmtId="1" fontId="18" fillId="0" borderId="16" xfId="1" applyNumberFormat="1" applyFont="1" applyFill="1" applyBorder="1"/>
    <xf numFmtId="1" fontId="1" fillId="0" borderId="17" xfId="1" applyNumberFormat="1" applyFont="1" applyFill="1" applyBorder="1"/>
    <xf numFmtId="1" fontId="1" fillId="0" borderId="17" xfId="1" applyNumberFormat="1" applyFont="1" applyBorder="1"/>
    <xf numFmtId="1" fontId="1" fillId="0" borderId="16" xfId="1" applyNumberFormat="1" applyFont="1" applyBorder="1"/>
    <xf numFmtId="1" fontId="1" fillId="0" borderId="15" xfId="1" applyNumberFormat="1" applyFont="1" applyFill="1" applyBorder="1"/>
    <xf numFmtId="0" fontId="0" fillId="0" borderId="12" xfId="0" applyFill="1" applyBorder="1"/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1" fontId="0" fillId="0" borderId="16" xfId="1" applyNumberFormat="1" applyFont="1" applyFill="1" applyBorder="1"/>
    <xf numFmtId="165" fontId="0" fillId="0" borderId="0" xfId="0" applyNumberFormat="1"/>
    <xf numFmtId="164" fontId="1" fillId="0" borderId="19" xfId="1" applyNumberFormat="1" applyFont="1" applyFill="1" applyBorder="1" applyAlignment="1">
      <alignment horizontal="center" vertical="center"/>
    </xf>
    <xf numFmtId="164" fontId="1" fillId="0" borderId="18" xfId="1" applyNumberFormat="1" applyFont="1" applyBorder="1" applyAlignment="1">
      <alignment horizontal="center" vertical="center"/>
    </xf>
    <xf numFmtId="1" fontId="0" fillId="0" borderId="15" xfId="1" applyNumberFormat="1" applyFont="1" applyBorder="1" applyAlignment="1">
      <alignment horizontal="center" vertical="center"/>
    </xf>
    <xf numFmtId="1" fontId="0" fillId="0" borderId="10" xfId="1" applyNumberFormat="1" applyFont="1" applyBorder="1" applyAlignment="1">
      <alignment horizontal="right" vertical="center"/>
    </xf>
    <xf numFmtId="1" fontId="0" fillId="0" borderId="13" xfId="1" applyNumberFormat="1" applyFont="1" applyBorder="1" applyAlignment="1">
      <alignment horizontal="right" vertical="center"/>
    </xf>
    <xf numFmtId="43" fontId="0" fillId="0" borderId="10" xfId="1" applyFont="1" applyBorder="1" applyAlignment="1">
      <alignment horizontal="center" vertical="center"/>
    </xf>
    <xf numFmtId="1" fontId="0" fillId="0" borderId="10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center" vertical="center"/>
    </xf>
    <xf numFmtId="166" fontId="16" fillId="0" borderId="0" xfId="1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16" fillId="0" borderId="0" xfId="1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167" fontId="16" fillId="0" borderId="0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0" fillId="0" borderId="14" xfId="0" applyNumberFormat="1" applyBorder="1" applyAlignment="1">
      <alignment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selection activeCell="E17" sqref="E17"/>
    </sheetView>
  </sheetViews>
  <sheetFormatPr defaultRowHeight="14.4" x14ac:dyDescent="0.3"/>
  <cols>
    <col min="1" max="1" width="10" customWidth="1"/>
    <col min="2" max="2" width="5.88671875" customWidth="1"/>
    <col min="3" max="3" width="4.6640625" customWidth="1"/>
    <col min="4" max="4" width="10.33203125" style="1" customWidth="1"/>
    <col min="5" max="6" width="12.33203125" style="1" customWidth="1"/>
    <col min="8" max="8" width="7.77734375" style="1" customWidth="1"/>
    <col min="9" max="9" width="12" style="1" customWidth="1"/>
    <col min="10" max="10" width="6.6640625" customWidth="1"/>
    <col min="11" max="11" width="6.88671875" customWidth="1"/>
  </cols>
  <sheetData>
    <row r="1" spans="1:12" x14ac:dyDescent="0.3">
      <c r="A1" s="9" t="s">
        <v>332</v>
      </c>
      <c r="B1" s="9"/>
      <c r="C1" s="9"/>
      <c r="D1" s="111"/>
      <c r="E1" s="111"/>
      <c r="F1" s="111"/>
      <c r="G1" s="9"/>
      <c r="H1" s="111"/>
      <c r="I1" s="111"/>
      <c r="J1" s="9"/>
      <c r="K1" s="9"/>
      <c r="L1" s="9"/>
    </row>
    <row r="2" spans="1:12" x14ac:dyDescent="0.3">
      <c r="A2" s="9"/>
      <c r="B2" s="9"/>
      <c r="C2" s="9"/>
      <c r="D2" s="111"/>
      <c r="E2" s="111"/>
      <c r="F2" s="111"/>
      <c r="G2" s="9"/>
      <c r="H2" s="111"/>
      <c r="I2" s="111"/>
      <c r="J2" s="9"/>
      <c r="K2" s="9"/>
      <c r="L2" s="9"/>
    </row>
    <row r="3" spans="1:12" x14ac:dyDescent="0.3">
      <c r="A3" s="9"/>
      <c r="B3" s="10"/>
      <c r="C3" s="40"/>
      <c r="D3" s="41"/>
      <c r="E3" s="137" t="s">
        <v>12</v>
      </c>
      <c r="F3" s="138"/>
      <c r="G3" s="139"/>
      <c r="H3" s="137" t="s">
        <v>16</v>
      </c>
      <c r="I3" s="138"/>
      <c r="J3" s="138"/>
      <c r="K3" s="138"/>
      <c r="L3" s="139"/>
    </row>
    <row r="4" spans="1:12" x14ac:dyDescent="0.3">
      <c r="A4" s="9" t="s">
        <v>3</v>
      </c>
      <c r="B4" s="10" t="s">
        <v>0</v>
      </c>
      <c r="C4" s="10" t="s">
        <v>1</v>
      </c>
      <c r="D4" s="8" t="s">
        <v>2</v>
      </c>
      <c r="E4" s="36" t="s">
        <v>13</v>
      </c>
      <c r="F4" s="37" t="s">
        <v>14</v>
      </c>
      <c r="G4" s="17" t="s">
        <v>15</v>
      </c>
      <c r="H4" s="36" t="s">
        <v>13</v>
      </c>
      <c r="I4" s="37" t="s">
        <v>14</v>
      </c>
      <c r="J4" s="4" t="s">
        <v>17</v>
      </c>
      <c r="K4" s="42" t="s">
        <v>18</v>
      </c>
      <c r="L4" s="17" t="s">
        <v>15</v>
      </c>
    </row>
    <row r="5" spans="1:12" x14ac:dyDescent="0.3">
      <c r="A5" s="29" t="s">
        <v>325</v>
      </c>
      <c r="B5" s="30">
        <v>6</v>
      </c>
      <c r="C5" s="30">
        <v>10</v>
      </c>
      <c r="D5" s="31">
        <v>3800</v>
      </c>
      <c r="E5" s="11">
        <v>4134.0740741</v>
      </c>
      <c r="F5" s="12">
        <f>E5/D5-1</f>
        <v>8.7914230026315821E-2</v>
      </c>
      <c r="G5" s="124">
        <v>2.9000000000000001E-2</v>
      </c>
      <c r="H5" s="18">
        <v>3800</v>
      </c>
      <c r="I5" s="107">
        <f>H5/D5-1</f>
        <v>0</v>
      </c>
      <c r="J5" s="134">
        <v>7</v>
      </c>
      <c r="K5" s="134">
        <v>13</v>
      </c>
      <c r="L5" s="124">
        <v>0.89700000000000002</v>
      </c>
    </row>
    <row r="6" spans="1:12" x14ac:dyDescent="0.3">
      <c r="A6" s="32" t="s">
        <v>326</v>
      </c>
      <c r="B6" s="33">
        <v>10</v>
      </c>
      <c r="C6" s="33">
        <v>10</v>
      </c>
      <c r="D6" s="24">
        <v>8706.1</v>
      </c>
      <c r="E6" s="13">
        <v>9297.7119999999995</v>
      </c>
      <c r="F6" s="14">
        <f t="shared" ref="F6:F11" si="0">E6/D6-1</f>
        <v>6.7953733589092513E-2</v>
      </c>
      <c r="G6" s="125">
        <v>6.7000000000000004E-2</v>
      </c>
      <c r="H6" s="22">
        <v>8979</v>
      </c>
      <c r="I6" s="117">
        <f t="shared" ref="I6:I11" si="1">H6/D6-1</f>
        <v>3.1345837975672142E-2</v>
      </c>
      <c r="J6" s="135">
        <v>1</v>
      </c>
      <c r="K6" s="135">
        <v>1</v>
      </c>
      <c r="L6" s="125">
        <v>1.468</v>
      </c>
    </row>
    <row r="7" spans="1:12" x14ac:dyDescent="0.3">
      <c r="A7" s="32" t="s">
        <v>327</v>
      </c>
      <c r="B7" s="33">
        <v>15</v>
      </c>
      <c r="C7" s="33">
        <v>10</v>
      </c>
      <c r="D7" s="24">
        <v>4015</v>
      </c>
      <c r="E7" s="13">
        <v>4127.8865979000002</v>
      </c>
      <c r="F7" s="14">
        <f t="shared" si="0"/>
        <v>2.8116213673723633E-2</v>
      </c>
      <c r="G7" s="125">
        <v>2.5000000000000001E-2</v>
      </c>
      <c r="H7" s="22">
        <v>4055</v>
      </c>
      <c r="I7" s="117">
        <f t="shared" si="1"/>
        <v>9.9626400996264408E-3</v>
      </c>
      <c r="J7" s="135">
        <v>16</v>
      </c>
      <c r="K7" s="135">
        <v>26</v>
      </c>
      <c r="L7" s="125">
        <v>1.0609999999999999</v>
      </c>
    </row>
    <row r="8" spans="1:12" x14ac:dyDescent="0.3">
      <c r="A8" s="32" t="s">
        <v>328</v>
      </c>
      <c r="B8" s="33">
        <v>20</v>
      </c>
      <c r="C8" s="33">
        <v>10</v>
      </c>
      <c r="D8" s="24">
        <v>6120</v>
      </c>
      <c r="E8" s="13">
        <v>6155.3333333</v>
      </c>
      <c r="F8" s="14">
        <f t="shared" si="0"/>
        <v>5.7734204738562056E-3</v>
      </c>
      <c r="G8" s="125">
        <v>0.02</v>
      </c>
      <c r="H8" s="22">
        <v>6120</v>
      </c>
      <c r="I8" s="117">
        <f t="shared" si="1"/>
        <v>0</v>
      </c>
      <c r="J8" s="135">
        <v>21</v>
      </c>
      <c r="K8" s="135">
        <v>35</v>
      </c>
      <c r="L8" s="125">
        <v>1.0009999999999999</v>
      </c>
    </row>
    <row r="9" spans="1:12" x14ac:dyDescent="0.3">
      <c r="A9" s="32" t="s">
        <v>331</v>
      </c>
      <c r="B9" s="33">
        <v>28</v>
      </c>
      <c r="C9" s="33">
        <v>10</v>
      </c>
      <c r="D9" s="24">
        <v>12400</v>
      </c>
      <c r="E9" s="13">
        <v>12462.104166700001</v>
      </c>
      <c r="F9" s="14">
        <f t="shared" si="0"/>
        <v>5.0084005403225884E-3</v>
      </c>
      <c r="G9" s="125">
        <v>2.3E-2</v>
      </c>
      <c r="H9" s="22">
        <v>12440</v>
      </c>
      <c r="I9" s="117">
        <f t="shared" si="1"/>
        <v>3.225806451612856E-3</v>
      </c>
      <c r="J9" s="135">
        <v>9</v>
      </c>
      <c r="K9" s="135">
        <v>25</v>
      </c>
      <c r="L9" s="125">
        <v>0.93200000000000005</v>
      </c>
    </row>
    <row r="10" spans="1:12" x14ac:dyDescent="0.3">
      <c r="A10" s="32" t="s">
        <v>330</v>
      </c>
      <c r="B10" s="33">
        <v>39</v>
      </c>
      <c r="C10" s="33">
        <v>5</v>
      </c>
      <c r="D10" s="24">
        <v>10618</v>
      </c>
      <c r="E10" s="13">
        <v>10672.3458782</v>
      </c>
      <c r="F10" s="14">
        <f t="shared" si="0"/>
        <v>5.1182782256544712E-3</v>
      </c>
      <c r="G10" s="125">
        <v>3.6999999999999998E-2</v>
      </c>
      <c r="H10" s="22">
        <v>10659</v>
      </c>
      <c r="I10" s="117">
        <f t="shared" si="1"/>
        <v>3.8613674891694316E-3</v>
      </c>
      <c r="J10" s="135">
        <v>7</v>
      </c>
      <c r="K10" s="135">
        <v>37</v>
      </c>
      <c r="L10" s="125">
        <v>1.7949999999999999</v>
      </c>
    </row>
    <row r="11" spans="1:12" x14ac:dyDescent="0.3">
      <c r="A11" s="34" t="s">
        <v>329</v>
      </c>
      <c r="B11" s="35">
        <v>50</v>
      </c>
      <c r="C11" s="35">
        <v>5</v>
      </c>
      <c r="D11" s="28">
        <v>16537</v>
      </c>
      <c r="E11" s="15">
        <v>16612.8212341</v>
      </c>
      <c r="F11" s="16">
        <f t="shared" si="0"/>
        <v>4.5849449174577561E-3</v>
      </c>
      <c r="G11" s="126">
        <v>3.2000000000000001E-2</v>
      </c>
      <c r="H11" s="25">
        <v>16599</v>
      </c>
      <c r="I11" s="110">
        <f t="shared" si="1"/>
        <v>3.7491685311725753E-3</v>
      </c>
      <c r="J11" s="136">
        <v>6</v>
      </c>
      <c r="K11" s="136">
        <v>42</v>
      </c>
      <c r="L11" s="126">
        <v>1.5</v>
      </c>
    </row>
    <row r="12" spans="1:12" x14ac:dyDescent="0.3">
      <c r="A12" s="9"/>
      <c r="B12" s="9"/>
      <c r="C12" s="9"/>
      <c r="D12" s="111"/>
      <c r="E12" s="41" t="s">
        <v>338</v>
      </c>
      <c r="F12" s="114">
        <f>AVERAGE(F5:F11)</f>
        <v>2.9209888778060428E-2</v>
      </c>
      <c r="G12" s="115">
        <f>AVERAGE(G5:G11)</f>
        <v>3.3285714285714287E-2</v>
      </c>
      <c r="H12" s="41"/>
      <c r="I12" s="114">
        <f>AVERAGE(I5:I11)</f>
        <v>7.449260078179064E-3</v>
      </c>
      <c r="J12" s="132">
        <f>AVERAGE(J5:J11)</f>
        <v>9.5714285714285712</v>
      </c>
      <c r="K12" s="132">
        <f>AVERAGE(K5:K11)</f>
        <v>25.571428571428573</v>
      </c>
      <c r="L12" s="115">
        <f>AVERAGE(L5:L11)</f>
        <v>1.2362857142857142</v>
      </c>
    </row>
    <row r="13" spans="1:12" x14ac:dyDescent="0.3">
      <c r="A13" s="9"/>
      <c r="B13" s="9"/>
      <c r="C13" s="9"/>
      <c r="D13" s="111"/>
      <c r="E13" s="111"/>
      <c r="F13" s="111"/>
      <c r="G13" s="9"/>
      <c r="H13" s="111"/>
      <c r="I13" s="111"/>
      <c r="J13" s="9"/>
      <c r="K13" s="9"/>
      <c r="L13" s="9"/>
    </row>
  </sheetData>
  <mergeCells count="2">
    <mergeCell ref="E3:G3"/>
    <mergeCell ref="H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K7" sqref="K7"/>
    </sheetView>
  </sheetViews>
  <sheetFormatPr defaultRowHeight="14.4" x14ac:dyDescent="0.3"/>
  <cols>
    <col min="1" max="1" width="10" customWidth="1"/>
    <col min="2" max="2" width="5.88671875" customWidth="1"/>
    <col min="3" max="3" width="4.6640625" customWidth="1"/>
    <col min="4" max="4" width="7.77734375" style="1" customWidth="1"/>
    <col min="5" max="5" width="9.6640625" style="1" customWidth="1"/>
    <col min="6" max="6" width="9.5546875" style="1" customWidth="1"/>
    <col min="8" max="8" width="9.5546875" style="1" customWidth="1"/>
    <col min="9" max="9" width="10.6640625" style="1" customWidth="1"/>
    <col min="10" max="10" width="6.6640625" customWidth="1"/>
    <col min="11" max="11" width="6.88671875" customWidth="1"/>
  </cols>
  <sheetData>
    <row r="1" spans="1:13" x14ac:dyDescent="0.3">
      <c r="A1" s="9" t="s">
        <v>335</v>
      </c>
      <c r="B1" s="9"/>
      <c r="C1" s="9"/>
      <c r="D1" s="111"/>
      <c r="E1" s="111"/>
      <c r="F1" s="111"/>
      <c r="G1" s="9"/>
      <c r="H1" s="111"/>
      <c r="I1" s="111"/>
      <c r="J1" s="9"/>
      <c r="K1" s="9"/>
      <c r="L1" s="9"/>
      <c r="M1" s="9"/>
    </row>
    <row r="2" spans="1:13" x14ac:dyDescent="0.3">
      <c r="A2" s="9"/>
      <c r="B2" s="9"/>
      <c r="C2" s="9"/>
      <c r="D2" s="111"/>
      <c r="E2" s="111"/>
      <c r="F2" s="111"/>
      <c r="G2" s="9"/>
      <c r="H2" s="111"/>
      <c r="I2" s="111"/>
      <c r="J2" s="9"/>
      <c r="K2" s="9"/>
      <c r="L2" s="9"/>
      <c r="M2" s="9"/>
    </row>
    <row r="3" spans="1:13" x14ac:dyDescent="0.3">
      <c r="A3" s="9"/>
      <c r="B3" s="10"/>
      <c r="C3" s="40"/>
      <c r="D3" s="41"/>
      <c r="E3" s="137" t="s">
        <v>12</v>
      </c>
      <c r="F3" s="138"/>
      <c r="G3" s="139"/>
      <c r="H3" s="137" t="s">
        <v>16</v>
      </c>
      <c r="I3" s="138"/>
      <c r="J3" s="138"/>
      <c r="K3" s="138"/>
      <c r="L3" s="139"/>
      <c r="M3" s="9"/>
    </row>
    <row r="4" spans="1:13" x14ac:dyDescent="0.3">
      <c r="A4" s="10" t="s">
        <v>3</v>
      </c>
      <c r="B4" s="10" t="s">
        <v>0</v>
      </c>
      <c r="C4" s="10" t="s">
        <v>1</v>
      </c>
      <c r="D4" s="8" t="s">
        <v>2</v>
      </c>
      <c r="E4" s="36" t="s">
        <v>13</v>
      </c>
      <c r="F4" s="37" t="s">
        <v>14</v>
      </c>
      <c r="G4" s="17" t="s">
        <v>15</v>
      </c>
      <c r="H4" s="36" t="s">
        <v>13</v>
      </c>
      <c r="I4" s="37" t="s">
        <v>14</v>
      </c>
      <c r="J4" s="4" t="s">
        <v>17</v>
      </c>
      <c r="K4" s="42" t="s">
        <v>18</v>
      </c>
      <c r="L4" s="17" t="s">
        <v>15</v>
      </c>
      <c r="M4" s="9"/>
    </row>
    <row r="5" spans="1:13" x14ac:dyDescent="0.3">
      <c r="A5" s="112" t="s">
        <v>333</v>
      </c>
      <c r="B5" s="2">
        <v>60</v>
      </c>
      <c r="C5" s="2">
        <v>30</v>
      </c>
      <c r="D5" s="102">
        <v>7772</v>
      </c>
      <c r="E5" s="105">
        <v>7839.278018</v>
      </c>
      <c r="F5" s="12">
        <f>E5/D5-1</f>
        <v>8.6564613998969531E-3</v>
      </c>
      <c r="G5" s="124">
        <v>5.5E-2</v>
      </c>
      <c r="H5" s="106">
        <v>7834</v>
      </c>
      <c r="I5" s="107">
        <f>H5/D5-1</f>
        <v>7.977354606278908E-3</v>
      </c>
      <c r="J5" s="129">
        <v>9</v>
      </c>
      <c r="K5" s="129">
        <v>106</v>
      </c>
      <c r="L5" s="124">
        <v>3.2880001000000001</v>
      </c>
      <c r="M5" s="9"/>
    </row>
    <row r="6" spans="1:13" x14ac:dyDescent="0.3">
      <c r="A6" s="113" t="s">
        <v>334</v>
      </c>
      <c r="B6" s="4">
        <v>60</v>
      </c>
      <c r="C6" s="4">
        <v>30</v>
      </c>
      <c r="D6" s="17">
        <v>8722</v>
      </c>
      <c r="E6" s="108">
        <v>8773.2020013000001</v>
      </c>
      <c r="F6" s="16">
        <f t="shared" ref="F6" si="0">E6/D6-1</f>
        <v>5.8704427080944477E-3</v>
      </c>
      <c r="G6" s="126">
        <v>2.5000000000000001E-2</v>
      </c>
      <c r="H6" s="109">
        <v>8770</v>
      </c>
      <c r="I6" s="110">
        <f t="shared" ref="I6" si="1">H6/D6-1</f>
        <v>5.5033249254758942E-3</v>
      </c>
      <c r="J6" s="130">
        <v>7</v>
      </c>
      <c r="K6" s="130">
        <v>60</v>
      </c>
      <c r="L6" s="126">
        <v>3.7219999000000001</v>
      </c>
      <c r="M6" s="9"/>
    </row>
    <row r="7" spans="1:13" x14ac:dyDescent="0.3">
      <c r="A7" s="116"/>
      <c r="B7" s="10"/>
      <c r="C7" s="10"/>
      <c r="D7" s="40"/>
      <c r="E7" s="41" t="s">
        <v>338</v>
      </c>
      <c r="F7" s="114">
        <f>AVERAGE(F5:F6)</f>
        <v>7.2634520539957004E-3</v>
      </c>
      <c r="G7" s="131">
        <f>AVERAGE(G5:G6)</f>
        <v>0.04</v>
      </c>
      <c r="H7" s="40"/>
      <c r="I7" s="114">
        <f>AVERAGE(I5:I6)</f>
        <v>6.7403397658774011E-3</v>
      </c>
      <c r="J7" s="133">
        <f>AVERAGE(J5:J6)</f>
        <v>8</v>
      </c>
      <c r="K7" s="133">
        <f>AVERAGE(K5:K6)</f>
        <v>83</v>
      </c>
      <c r="L7" s="115">
        <f>AVERAGE(L5:L6)</f>
        <v>3.5049999999999999</v>
      </c>
      <c r="M7" s="9"/>
    </row>
    <row r="8" spans="1:13" x14ac:dyDescent="0.3">
      <c r="A8" s="9"/>
      <c r="B8" s="9"/>
      <c r="C8" s="9"/>
      <c r="D8" s="111"/>
      <c r="E8" s="111"/>
      <c r="F8" s="111"/>
      <c r="G8" s="9"/>
      <c r="H8" s="111"/>
      <c r="I8" s="111"/>
      <c r="J8" s="9"/>
      <c r="K8" s="9"/>
      <c r="L8" s="9"/>
      <c r="M8" s="9"/>
    </row>
  </sheetData>
  <mergeCells count="2">
    <mergeCell ref="E3:G3"/>
    <mergeCell ref="H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selection activeCell="G7" sqref="G7"/>
    </sheetView>
  </sheetViews>
  <sheetFormatPr defaultRowHeight="14.4" x14ac:dyDescent="0.3"/>
  <cols>
    <col min="1" max="1" width="10" customWidth="1"/>
    <col min="2" max="2" width="5.88671875" customWidth="1"/>
    <col min="3" max="3" width="4.6640625" customWidth="1"/>
    <col min="4" max="4" width="10.33203125" style="1" customWidth="1"/>
    <col min="5" max="5" width="13.6640625" style="1" customWidth="1"/>
    <col min="6" max="6" width="8.5546875" style="1" customWidth="1"/>
    <col min="8" max="8" width="9.5546875" style="1" customWidth="1"/>
    <col min="9" max="9" width="8.33203125" style="1" customWidth="1"/>
    <col min="10" max="10" width="6.6640625" customWidth="1"/>
    <col min="11" max="11" width="6.88671875" customWidth="1"/>
  </cols>
  <sheetData>
    <row r="1" spans="1:12" x14ac:dyDescent="0.3">
      <c r="A1" t="s">
        <v>19</v>
      </c>
    </row>
    <row r="3" spans="1:12" x14ac:dyDescent="0.3">
      <c r="A3" s="9"/>
      <c r="B3" s="10"/>
      <c r="C3" s="40"/>
      <c r="D3" s="41"/>
      <c r="E3" s="137" t="s">
        <v>12</v>
      </c>
      <c r="F3" s="138"/>
      <c r="G3" s="139"/>
      <c r="H3" s="137" t="s">
        <v>16</v>
      </c>
      <c r="I3" s="138"/>
      <c r="J3" s="138"/>
      <c r="K3" s="138"/>
      <c r="L3" s="139"/>
    </row>
    <row r="4" spans="1:12" x14ac:dyDescent="0.3">
      <c r="A4" s="9" t="s">
        <v>3</v>
      </c>
      <c r="B4" s="10" t="s">
        <v>0</v>
      </c>
      <c r="C4" s="10" t="s">
        <v>1</v>
      </c>
      <c r="D4" s="8" t="s">
        <v>2</v>
      </c>
      <c r="E4" s="36" t="s">
        <v>13</v>
      </c>
      <c r="F4" s="37" t="s">
        <v>14</v>
      </c>
      <c r="G4" s="17" t="s">
        <v>15</v>
      </c>
      <c r="H4" s="36" t="s">
        <v>13</v>
      </c>
      <c r="I4" s="37" t="s">
        <v>14</v>
      </c>
      <c r="J4" s="4" t="s">
        <v>17</v>
      </c>
      <c r="K4" s="42" t="s">
        <v>18</v>
      </c>
      <c r="L4" s="17" t="s">
        <v>15</v>
      </c>
    </row>
    <row r="5" spans="1:12" x14ac:dyDescent="0.3">
      <c r="A5" s="29" t="s">
        <v>4</v>
      </c>
      <c r="B5" s="30">
        <v>105</v>
      </c>
      <c r="C5" s="30">
        <v>2</v>
      </c>
      <c r="D5" s="31">
        <v>1095445</v>
      </c>
      <c r="E5" s="11">
        <v>1095721.2</v>
      </c>
      <c r="F5" s="12">
        <f>E5/D5-1</f>
        <v>2.521349771096304E-4</v>
      </c>
      <c r="G5" s="124">
        <v>2.9000000000000001E-2</v>
      </c>
      <c r="H5" s="103">
        <v>1095491</v>
      </c>
      <c r="I5" s="107">
        <f>H5/D5-1</f>
        <v>4.1992067150831147E-5</v>
      </c>
      <c r="J5" s="129">
        <v>16</v>
      </c>
      <c r="K5" s="129">
        <v>36</v>
      </c>
      <c r="L5" s="124">
        <v>1.6859999999999999</v>
      </c>
    </row>
    <row r="6" spans="1:12" x14ac:dyDescent="0.3">
      <c r="A6" s="34" t="s">
        <v>5</v>
      </c>
      <c r="B6" s="35">
        <v>105</v>
      </c>
      <c r="C6" s="35">
        <v>2</v>
      </c>
      <c r="D6" s="28">
        <v>624319</v>
      </c>
      <c r="E6" s="15">
        <v>628773.68307689996</v>
      </c>
      <c r="F6" s="16">
        <f t="shared" ref="F6:F14" si="0">E6/D6-1</f>
        <v>7.1352675105194052E-3</v>
      </c>
      <c r="G6" s="126">
        <v>3.2000000000000001E-2</v>
      </c>
      <c r="H6" s="104">
        <v>627442</v>
      </c>
      <c r="I6" s="110">
        <f t="shared" ref="I6:I14" si="1">H6/D6-1</f>
        <v>5.0022504520925715E-3</v>
      </c>
      <c r="J6" s="130">
        <v>23</v>
      </c>
      <c r="K6" s="130">
        <v>46</v>
      </c>
      <c r="L6" s="126">
        <v>3.161</v>
      </c>
    </row>
    <row r="7" spans="1:12" x14ac:dyDescent="0.3">
      <c r="A7" s="116"/>
      <c r="B7" s="3"/>
      <c r="C7" s="3"/>
      <c r="D7" s="118"/>
      <c r="E7" s="122" t="s">
        <v>338</v>
      </c>
      <c r="F7" s="119">
        <f>AVERAGE(F5:F6)</f>
        <v>3.6937012438145178E-3</v>
      </c>
      <c r="G7" s="131">
        <f>AVERAGE(G5:G6)</f>
        <v>3.0499999999999999E-2</v>
      </c>
      <c r="H7" s="121"/>
      <c r="I7" s="119">
        <f>AVERAGE(I5:I6)</f>
        <v>2.5221212596217013E-3</v>
      </c>
      <c r="J7" s="128">
        <f>AVERAGE(J5:J6)</f>
        <v>19.5</v>
      </c>
      <c r="K7" s="128">
        <f>AVERAGE(K5:K6)</f>
        <v>41</v>
      </c>
      <c r="L7" s="127">
        <f>AVERAGE(L5:L6)</f>
        <v>2.4234999999999998</v>
      </c>
    </row>
    <row r="8" spans="1:12" ht="19.2" customHeight="1" x14ac:dyDescent="0.3">
      <c r="A8" s="116"/>
      <c r="B8" s="3"/>
      <c r="C8" s="3"/>
      <c r="D8" s="118"/>
      <c r="E8" s="118"/>
      <c r="F8" s="119"/>
      <c r="G8" s="3"/>
      <c r="H8" s="121"/>
      <c r="I8" s="119"/>
      <c r="J8" s="3"/>
      <c r="K8" s="3"/>
      <c r="L8" s="123"/>
    </row>
    <row r="9" spans="1:12" x14ac:dyDescent="0.3">
      <c r="A9" s="29" t="s">
        <v>6</v>
      </c>
      <c r="B9" s="30">
        <v>28</v>
      </c>
      <c r="C9" s="30">
        <v>2</v>
      </c>
      <c r="D9" s="21">
        <v>141278</v>
      </c>
      <c r="E9" s="11">
        <v>142019</v>
      </c>
      <c r="F9" s="12">
        <f t="shared" si="0"/>
        <v>5.2449779866645674E-3</v>
      </c>
      <c r="G9" s="124">
        <v>3.5000000000000003E-2</v>
      </c>
      <c r="H9" s="103">
        <v>141278</v>
      </c>
      <c r="I9" s="107">
        <f t="shared" si="1"/>
        <v>0</v>
      </c>
      <c r="J9" s="2">
        <v>20</v>
      </c>
      <c r="K9" s="2">
        <v>42</v>
      </c>
      <c r="L9" s="124">
        <v>1.3089999999999999</v>
      </c>
    </row>
    <row r="10" spans="1:12" x14ac:dyDescent="0.3">
      <c r="A10" s="32" t="s">
        <v>7</v>
      </c>
      <c r="B10" s="33">
        <v>28</v>
      </c>
      <c r="C10" s="33">
        <v>2</v>
      </c>
      <c r="D10" s="24">
        <v>130883</v>
      </c>
      <c r="E10" s="13">
        <v>131637.48000000001</v>
      </c>
      <c r="F10" s="14">
        <f t="shared" si="0"/>
        <v>5.7645377932964426E-3</v>
      </c>
      <c r="G10" s="125">
        <v>2.3E-2</v>
      </c>
      <c r="H10" s="120">
        <v>130883</v>
      </c>
      <c r="I10" s="117">
        <f t="shared" si="1"/>
        <v>0</v>
      </c>
      <c r="J10" s="3">
        <v>32</v>
      </c>
      <c r="K10" s="3">
        <v>47</v>
      </c>
      <c r="L10" s="125">
        <v>1.0029999999999999</v>
      </c>
    </row>
    <row r="11" spans="1:12" x14ac:dyDescent="0.3">
      <c r="A11" s="32" t="s">
        <v>8</v>
      </c>
      <c r="B11" s="33">
        <v>28</v>
      </c>
      <c r="C11" s="33">
        <v>2</v>
      </c>
      <c r="D11" s="24">
        <v>95677</v>
      </c>
      <c r="E11" s="13">
        <v>99647.079215699996</v>
      </c>
      <c r="F11" s="14">
        <f t="shared" si="0"/>
        <v>4.1494603882855863E-2</v>
      </c>
      <c r="G11" s="125">
        <v>2.3E-2</v>
      </c>
      <c r="H11" s="120">
        <v>97906</v>
      </c>
      <c r="I11" s="117">
        <f t="shared" si="1"/>
        <v>2.3297135152648973E-2</v>
      </c>
      <c r="J11" s="3">
        <v>29</v>
      </c>
      <c r="K11" s="3">
        <v>45</v>
      </c>
      <c r="L11" s="125">
        <v>0.98699999999999999</v>
      </c>
    </row>
    <row r="12" spans="1:12" x14ac:dyDescent="0.3">
      <c r="A12" s="32" t="s">
        <v>9</v>
      </c>
      <c r="B12" s="33">
        <v>28</v>
      </c>
      <c r="C12" s="33">
        <v>2</v>
      </c>
      <c r="D12" s="24">
        <v>119337</v>
      </c>
      <c r="E12" s="13">
        <v>122505.24922699999</v>
      </c>
      <c r="F12" s="14">
        <f t="shared" si="0"/>
        <v>2.6548758783947912E-2</v>
      </c>
      <c r="G12" s="125">
        <v>4.1000000000000002E-2</v>
      </c>
      <c r="H12" s="120">
        <v>120647</v>
      </c>
      <c r="I12" s="117">
        <f t="shared" si="1"/>
        <v>1.0977316339441989E-2</v>
      </c>
      <c r="J12" s="3">
        <v>16</v>
      </c>
      <c r="K12" s="3">
        <v>29</v>
      </c>
      <c r="L12" s="125">
        <v>0.58099999999999996</v>
      </c>
    </row>
    <row r="13" spans="1:12" x14ac:dyDescent="0.3">
      <c r="A13" s="32" t="s">
        <v>10</v>
      </c>
      <c r="B13" s="33">
        <v>28</v>
      </c>
      <c r="C13" s="33">
        <v>2</v>
      </c>
      <c r="D13" s="24">
        <v>98796</v>
      </c>
      <c r="E13" s="13">
        <v>100433.152</v>
      </c>
      <c r="F13" s="14">
        <f t="shared" si="0"/>
        <v>1.6571035264585587E-2</v>
      </c>
      <c r="G13" s="125">
        <v>3.4000000000000002E-2</v>
      </c>
      <c r="H13" s="120">
        <v>98796</v>
      </c>
      <c r="I13" s="117">
        <f t="shared" si="1"/>
        <v>0</v>
      </c>
      <c r="J13" s="3">
        <v>21</v>
      </c>
      <c r="K13" s="3">
        <v>30</v>
      </c>
      <c r="L13" s="125">
        <v>0.63300000000000001</v>
      </c>
    </row>
    <row r="14" spans="1:12" x14ac:dyDescent="0.3">
      <c r="A14" s="34" t="s">
        <v>11</v>
      </c>
      <c r="B14" s="35">
        <v>28</v>
      </c>
      <c r="C14" s="35">
        <v>2</v>
      </c>
      <c r="D14" s="28">
        <v>130623</v>
      </c>
      <c r="E14" s="15">
        <v>131335</v>
      </c>
      <c r="F14" s="16">
        <f t="shared" si="0"/>
        <v>5.4508011605918227E-3</v>
      </c>
      <c r="G14" s="126">
        <v>2.3E-2</v>
      </c>
      <c r="H14" s="104">
        <v>130623</v>
      </c>
      <c r="I14" s="110">
        <f t="shared" si="1"/>
        <v>0</v>
      </c>
      <c r="J14" s="4">
        <v>23</v>
      </c>
      <c r="K14" s="4">
        <v>41</v>
      </c>
      <c r="L14" s="126">
        <v>0.89800000000000002</v>
      </c>
    </row>
    <row r="15" spans="1:12" x14ac:dyDescent="0.3">
      <c r="A15" s="116"/>
      <c r="B15" s="10"/>
      <c r="C15" s="10"/>
      <c r="D15" s="40"/>
      <c r="E15" s="41" t="s">
        <v>338</v>
      </c>
      <c r="F15" s="114">
        <f>AVERAGE(F9:F14)</f>
        <v>1.6845785811990366E-2</v>
      </c>
      <c r="G15" s="115">
        <f>AVERAGE(G9:G14)</f>
        <v>2.9833333333333333E-2</v>
      </c>
      <c r="H15" s="40"/>
      <c r="I15" s="114">
        <f>AVERAGE(I9:I14)</f>
        <v>5.7124085820151604E-3</v>
      </c>
      <c r="J15" s="132">
        <f>AVERAGE(J9:J14)</f>
        <v>23.5</v>
      </c>
      <c r="K15" s="132">
        <f>AVERAGE(K9:K14)</f>
        <v>39</v>
      </c>
      <c r="L15" s="115">
        <f>AVERAGE(L9:L14)</f>
        <v>0.90183333333333326</v>
      </c>
    </row>
  </sheetData>
  <mergeCells count="2">
    <mergeCell ref="E3:G3"/>
    <mergeCell ref="H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4.4" x14ac:dyDescent="0.3"/>
  <cols>
    <col min="1" max="1" width="9.6640625" customWidth="1"/>
    <col min="2" max="2" width="6.88671875" customWidth="1"/>
    <col min="3" max="3" width="5.88671875" customWidth="1"/>
    <col min="4" max="4" width="8.6640625" customWidth="1"/>
    <col min="5" max="5" width="10.77734375" style="1" customWidth="1"/>
    <col min="6" max="6" width="10.6640625" style="1" customWidth="1"/>
    <col min="7" max="7" width="9.6640625" style="1" customWidth="1"/>
    <col min="11" max="11" width="8.33203125" style="1" customWidth="1"/>
    <col min="12" max="12" width="8.5546875" style="1" customWidth="1"/>
  </cols>
  <sheetData>
    <row r="1" spans="1:12" x14ac:dyDescent="0.3">
      <c r="A1" t="s">
        <v>50</v>
      </c>
      <c r="D1" s="1"/>
      <c r="G1"/>
      <c r="H1" s="1"/>
      <c r="I1" s="1"/>
      <c r="K1"/>
      <c r="L1"/>
    </row>
    <row r="2" spans="1:12" x14ac:dyDescent="0.3">
      <c r="D2" s="1"/>
      <c r="G2"/>
      <c r="H2" s="1"/>
      <c r="I2" s="1"/>
      <c r="K2"/>
      <c r="L2"/>
    </row>
    <row r="3" spans="1:12" x14ac:dyDescent="0.3">
      <c r="A3" s="9"/>
      <c r="B3" s="10"/>
      <c r="C3" s="40"/>
      <c r="D3" s="41"/>
      <c r="E3" s="137" t="s">
        <v>12</v>
      </c>
      <c r="F3" s="138"/>
      <c r="G3" s="139"/>
      <c r="H3" s="137" t="s">
        <v>16</v>
      </c>
      <c r="I3" s="138"/>
      <c r="J3" s="138"/>
      <c r="K3" s="138"/>
      <c r="L3" s="139"/>
    </row>
    <row r="4" spans="1:12" x14ac:dyDescent="0.3">
      <c r="A4" s="9" t="s">
        <v>3</v>
      </c>
      <c r="B4" s="10" t="s">
        <v>0</v>
      </c>
      <c r="C4" s="10" t="s">
        <v>1</v>
      </c>
      <c r="D4" s="8" t="s">
        <v>2</v>
      </c>
      <c r="E4" s="36" t="s">
        <v>13</v>
      </c>
      <c r="F4" s="37" t="s">
        <v>14</v>
      </c>
      <c r="G4" s="17" t="s">
        <v>15</v>
      </c>
      <c r="H4" s="36" t="s">
        <v>13</v>
      </c>
      <c r="I4" s="37" t="s">
        <v>14</v>
      </c>
      <c r="J4" s="4" t="s">
        <v>17</v>
      </c>
      <c r="K4" s="42" t="s">
        <v>18</v>
      </c>
      <c r="L4" s="17" t="s">
        <v>15</v>
      </c>
    </row>
    <row r="5" spans="1:12" x14ac:dyDescent="0.3">
      <c r="A5" s="43" t="s">
        <v>20</v>
      </c>
      <c r="B5" s="20">
        <v>30</v>
      </c>
      <c r="C5" s="20">
        <v>5</v>
      </c>
      <c r="D5" s="44">
        <v>4514</v>
      </c>
      <c r="E5" s="55">
        <v>4530.7777778</v>
      </c>
      <c r="F5" s="12">
        <f t="shared" ref="F5:F34" si="0">E5/D5-1</f>
        <v>3.7168315906070948E-3</v>
      </c>
      <c r="G5" s="49">
        <v>0.112</v>
      </c>
      <c r="H5" s="43">
        <v>4514</v>
      </c>
      <c r="I5" s="19">
        <f>H5/D5-1</f>
        <v>0</v>
      </c>
      <c r="J5" s="20">
        <v>9</v>
      </c>
      <c r="K5" s="20">
        <v>17</v>
      </c>
      <c r="L5" s="52">
        <v>0.749</v>
      </c>
    </row>
    <row r="6" spans="1:12" x14ac:dyDescent="0.3">
      <c r="A6" s="45" t="s">
        <v>21</v>
      </c>
      <c r="B6" s="7">
        <v>30</v>
      </c>
      <c r="C6" s="7">
        <v>5</v>
      </c>
      <c r="D6" s="46">
        <v>4536</v>
      </c>
      <c r="E6" s="56">
        <v>4592.6965971999998</v>
      </c>
      <c r="F6" s="14">
        <f t="shared" si="0"/>
        <v>1.2499249823633152E-2</v>
      </c>
      <c r="G6" s="50">
        <v>3.3000000000000002E-2</v>
      </c>
      <c r="H6" s="45">
        <v>4554</v>
      </c>
      <c r="I6" s="23">
        <f t="shared" ref="I6:I34" si="1">H6/D6-1</f>
        <v>3.9682539682539542E-3</v>
      </c>
      <c r="J6" s="7">
        <v>6</v>
      </c>
      <c r="K6" s="7">
        <v>17</v>
      </c>
      <c r="L6" s="53">
        <v>0.70199999999999996</v>
      </c>
    </row>
    <row r="7" spans="1:12" x14ac:dyDescent="0.3">
      <c r="A7" s="45" t="s">
        <v>22</v>
      </c>
      <c r="B7" s="7">
        <v>30</v>
      </c>
      <c r="C7" s="7">
        <v>5</v>
      </c>
      <c r="D7" s="46">
        <v>4115</v>
      </c>
      <c r="E7" s="56">
        <v>4177.7902900999998</v>
      </c>
      <c r="F7" s="14">
        <f t="shared" si="0"/>
        <v>1.5258879732685138E-2</v>
      </c>
      <c r="G7" s="50">
        <v>0.03</v>
      </c>
      <c r="H7" s="45">
        <v>4139</v>
      </c>
      <c r="I7" s="23">
        <f t="shared" si="1"/>
        <v>5.8323207776427299E-3</v>
      </c>
      <c r="J7" s="7">
        <v>7</v>
      </c>
      <c r="K7" s="7">
        <v>24</v>
      </c>
      <c r="L7" s="53">
        <v>0.7</v>
      </c>
    </row>
    <row r="8" spans="1:12" x14ac:dyDescent="0.3">
      <c r="A8" s="45" t="s">
        <v>23</v>
      </c>
      <c r="B8" s="7">
        <v>30</v>
      </c>
      <c r="C8" s="7">
        <v>5</v>
      </c>
      <c r="D8" s="46">
        <v>4561</v>
      </c>
      <c r="E8" s="56">
        <v>4611.0115606999998</v>
      </c>
      <c r="F8" s="14">
        <f t="shared" si="0"/>
        <v>1.0965042907257194E-2</v>
      </c>
      <c r="G8" s="50">
        <v>2.5999999999999999E-2</v>
      </c>
      <c r="H8" s="45">
        <v>4561</v>
      </c>
      <c r="I8" s="23">
        <f t="shared" si="1"/>
        <v>0</v>
      </c>
      <c r="J8" s="7">
        <v>9</v>
      </c>
      <c r="K8" s="7">
        <v>18</v>
      </c>
      <c r="L8" s="53">
        <v>0.39</v>
      </c>
    </row>
    <row r="9" spans="1:12" x14ac:dyDescent="0.3">
      <c r="A9" s="45" t="s">
        <v>24</v>
      </c>
      <c r="B9" s="7">
        <v>30</v>
      </c>
      <c r="C9" s="7">
        <v>5</v>
      </c>
      <c r="D9" s="46">
        <v>4514</v>
      </c>
      <c r="E9" s="56">
        <v>4530.7777778</v>
      </c>
      <c r="F9" s="14">
        <f t="shared" si="0"/>
        <v>3.7168315906070948E-3</v>
      </c>
      <c r="G9" s="50">
        <v>3.1E-2</v>
      </c>
      <c r="H9" s="45">
        <v>4514</v>
      </c>
      <c r="I9" s="23">
        <f t="shared" si="1"/>
        <v>0</v>
      </c>
      <c r="J9" s="7">
        <v>9</v>
      </c>
      <c r="K9" s="7">
        <v>17</v>
      </c>
      <c r="L9" s="53">
        <v>0.36099999999999999</v>
      </c>
    </row>
    <row r="10" spans="1:12" x14ac:dyDescent="0.3">
      <c r="A10" s="45" t="s">
        <v>25</v>
      </c>
      <c r="B10" s="7">
        <v>40</v>
      </c>
      <c r="C10" s="7">
        <v>5</v>
      </c>
      <c r="D10" s="46">
        <v>5557</v>
      </c>
      <c r="E10" s="56">
        <v>5585.2</v>
      </c>
      <c r="F10" s="14">
        <f t="shared" si="0"/>
        <v>5.0746805830483854E-3</v>
      </c>
      <c r="G10" s="50">
        <v>2.4E-2</v>
      </c>
      <c r="H10" s="45">
        <v>5562</v>
      </c>
      <c r="I10" s="23">
        <f t="shared" si="1"/>
        <v>8.9976606082409205E-4</v>
      </c>
      <c r="J10" s="7">
        <v>10</v>
      </c>
      <c r="K10" s="7">
        <v>30</v>
      </c>
      <c r="L10" s="53">
        <v>0.67100000000000004</v>
      </c>
    </row>
    <row r="11" spans="1:12" x14ac:dyDescent="0.3">
      <c r="A11" s="45" t="s">
        <v>26</v>
      </c>
      <c r="B11" s="7">
        <v>40</v>
      </c>
      <c r="C11" s="7">
        <v>5</v>
      </c>
      <c r="D11" s="46">
        <v>5567</v>
      </c>
      <c r="E11" s="56">
        <v>5601.8603105000002</v>
      </c>
      <c r="F11" s="14">
        <f t="shared" si="0"/>
        <v>6.2619562601042844E-3</v>
      </c>
      <c r="G11" s="50">
        <v>2.5999999999999999E-2</v>
      </c>
      <c r="H11" s="45">
        <v>5586</v>
      </c>
      <c r="I11" s="23">
        <f t="shared" si="1"/>
        <v>3.4129692832765013E-3</v>
      </c>
      <c r="J11" s="7">
        <v>9</v>
      </c>
      <c r="K11" s="7">
        <v>34</v>
      </c>
      <c r="L11" s="53">
        <v>0.65100000000000002</v>
      </c>
    </row>
    <row r="12" spans="1:12" x14ac:dyDescent="0.3">
      <c r="A12" s="45" t="s">
        <v>27</v>
      </c>
      <c r="B12" s="7">
        <v>40</v>
      </c>
      <c r="C12" s="7">
        <v>5</v>
      </c>
      <c r="D12" s="46">
        <v>5605</v>
      </c>
      <c r="E12" s="56">
        <v>5631.6546762999997</v>
      </c>
      <c r="F12" s="14">
        <f t="shared" si="0"/>
        <v>4.7555176271185662E-3</v>
      </c>
      <c r="G12" s="50">
        <v>2.3E-2</v>
      </c>
      <c r="H12" s="45">
        <v>5622</v>
      </c>
      <c r="I12" s="23">
        <f t="shared" si="1"/>
        <v>3.0330062444245964E-3</v>
      </c>
      <c r="J12" s="7">
        <v>8</v>
      </c>
      <c r="K12" s="7">
        <v>22</v>
      </c>
      <c r="L12" s="53">
        <v>0.503</v>
      </c>
    </row>
    <row r="13" spans="1:12" x14ac:dyDescent="0.3">
      <c r="A13" s="45" t="s">
        <v>28</v>
      </c>
      <c r="B13" s="7">
        <v>40</v>
      </c>
      <c r="C13" s="7">
        <v>5</v>
      </c>
      <c r="D13" s="46">
        <v>5246</v>
      </c>
      <c r="E13" s="56">
        <v>5254.8648648999997</v>
      </c>
      <c r="F13" s="14">
        <f t="shared" si="0"/>
        <v>1.6898331871901817E-3</v>
      </c>
      <c r="G13" s="50">
        <v>2.5000000000000001E-2</v>
      </c>
      <c r="H13" s="45">
        <v>5246</v>
      </c>
      <c r="I13" s="23">
        <f t="shared" si="1"/>
        <v>0</v>
      </c>
      <c r="J13" s="7">
        <v>6</v>
      </c>
      <c r="K13" s="7">
        <v>14</v>
      </c>
      <c r="L13" s="53">
        <v>0.249</v>
      </c>
    </row>
    <row r="14" spans="1:12" x14ac:dyDescent="0.3">
      <c r="A14" s="45" t="s">
        <v>29</v>
      </c>
      <c r="B14" s="7">
        <v>50</v>
      </c>
      <c r="C14" s="7">
        <v>5</v>
      </c>
      <c r="D14" s="46">
        <v>6339</v>
      </c>
      <c r="E14" s="56">
        <v>6441.1953513999997</v>
      </c>
      <c r="F14" s="14">
        <f t="shared" si="0"/>
        <v>1.6121683451648439E-2</v>
      </c>
      <c r="G14" s="50">
        <v>3.9E-2</v>
      </c>
      <c r="H14" s="45">
        <v>6403</v>
      </c>
      <c r="I14" s="23">
        <f t="shared" si="1"/>
        <v>1.0096229689225522E-2</v>
      </c>
      <c r="J14" s="7">
        <v>13</v>
      </c>
      <c r="K14" s="7">
        <v>32</v>
      </c>
      <c r="L14" s="53">
        <v>0.91100000000000003</v>
      </c>
    </row>
    <row r="15" spans="1:12" x14ac:dyDescent="0.3">
      <c r="A15" s="45" t="s">
        <v>30</v>
      </c>
      <c r="B15" s="7">
        <v>50</v>
      </c>
      <c r="C15" s="7">
        <v>5</v>
      </c>
      <c r="D15" s="46">
        <v>5643</v>
      </c>
      <c r="E15" s="56">
        <v>5688.1660061000002</v>
      </c>
      <c r="F15" s="14">
        <f t="shared" si="0"/>
        <v>8.00389971646287E-3</v>
      </c>
      <c r="G15" s="50">
        <v>0.02</v>
      </c>
      <c r="H15" s="45">
        <v>5664</v>
      </c>
      <c r="I15" s="23">
        <f t="shared" si="1"/>
        <v>3.7214247740564588E-3</v>
      </c>
      <c r="J15" s="7">
        <v>10</v>
      </c>
      <c r="K15" s="7">
        <v>29</v>
      </c>
      <c r="L15" s="53">
        <v>0.754</v>
      </c>
    </row>
    <row r="16" spans="1:12" x14ac:dyDescent="0.3">
      <c r="A16" s="45" t="s">
        <v>31</v>
      </c>
      <c r="B16" s="7">
        <v>50</v>
      </c>
      <c r="C16" s="7">
        <v>5</v>
      </c>
      <c r="D16" s="46">
        <v>6339</v>
      </c>
      <c r="E16" s="56">
        <v>6404.0232428999998</v>
      </c>
      <c r="F16" s="14">
        <f t="shared" si="0"/>
        <v>1.0257649929010793E-2</v>
      </c>
      <c r="G16" s="50">
        <v>3.2000000000000001E-2</v>
      </c>
      <c r="H16" s="45">
        <v>6389</v>
      </c>
      <c r="I16" s="23">
        <f t="shared" si="1"/>
        <v>7.8876794447073628E-3</v>
      </c>
      <c r="J16" s="7">
        <v>9</v>
      </c>
      <c r="K16" s="7">
        <v>24</v>
      </c>
      <c r="L16" s="53">
        <v>0.68100000000000005</v>
      </c>
    </row>
    <row r="17" spans="1:12" x14ac:dyDescent="0.3">
      <c r="A17" s="45" t="s">
        <v>32</v>
      </c>
      <c r="B17" s="7">
        <v>50</v>
      </c>
      <c r="C17" s="7">
        <v>5</v>
      </c>
      <c r="D17" s="46">
        <v>6159</v>
      </c>
      <c r="E17" s="56">
        <v>6241.0627906999998</v>
      </c>
      <c r="F17" s="14">
        <f t="shared" si="0"/>
        <v>1.3324044601396245E-2</v>
      </c>
      <c r="G17" s="50">
        <v>4.8000000000000001E-2</v>
      </c>
      <c r="H17" s="45">
        <v>6218</v>
      </c>
      <c r="I17" s="23">
        <f t="shared" si="1"/>
        <v>9.5794771878552343E-3</v>
      </c>
      <c r="J17" s="7">
        <v>10</v>
      </c>
      <c r="K17" s="7">
        <v>29</v>
      </c>
      <c r="L17" s="53">
        <v>0.82799999999999996</v>
      </c>
    </row>
    <row r="18" spans="1:12" x14ac:dyDescent="0.3">
      <c r="A18" s="45" t="s">
        <v>33</v>
      </c>
      <c r="B18" s="7">
        <v>60</v>
      </c>
      <c r="C18" s="7">
        <v>5</v>
      </c>
      <c r="D18" s="46">
        <v>6954</v>
      </c>
      <c r="E18" s="56">
        <v>7018.3161458000004</v>
      </c>
      <c r="F18" s="14">
        <f t="shared" si="0"/>
        <v>9.2487986482601148E-3</v>
      </c>
      <c r="G18" s="50">
        <v>2.1999999999999999E-2</v>
      </c>
      <c r="H18" s="45">
        <v>6975</v>
      </c>
      <c r="I18" s="23">
        <f t="shared" si="1"/>
        <v>3.0198446937015344E-3</v>
      </c>
      <c r="J18" s="7">
        <v>14</v>
      </c>
      <c r="K18" s="7">
        <v>33</v>
      </c>
      <c r="L18" s="53">
        <v>0.82299999999999995</v>
      </c>
    </row>
    <row r="19" spans="1:12" x14ac:dyDescent="0.3">
      <c r="A19" s="45" t="s">
        <v>34</v>
      </c>
      <c r="B19" s="7">
        <v>60</v>
      </c>
      <c r="C19" s="7">
        <v>5</v>
      </c>
      <c r="D19" s="46">
        <v>7486</v>
      </c>
      <c r="E19" s="56">
        <v>7518.2613332999999</v>
      </c>
      <c r="F19" s="14">
        <f t="shared" si="0"/>
        <v>4.3095556104728594E-3</v>
      </c>
      <c r="G19" s="50">
        <v>2.4E-2</v>
      </c>
      <c r="H19" s="45">
        <v>7496</v>
      </c>
      <c r="I19" s="23">
        <f t="shared" si="1"/>
        <v>1.3358268768368653E-3</v>
      </c>
      <c r="J19" s="7">
        <v>10</v>
      </c>
      <c r="K19" s="7">
        <v>28</v>
      </c>
      <c r="L19" s="53">
        <v>2.1159998999999998</v>
      </c>
    </row>
    <row r="20" spans="1:12" x14ac:dyDescent="0.3">
      <c r="A20" s="45" t="s">
        <v>35</v>
      </c>
      <c r="B20" s="7">
        <v>60</v>
      </c>
      <c r="C20" s="7">
        <v>5</v>
      </c>
      <c r="D20" s="46">
        <v>7289</v>
      </c>
      <c r="E20" s="56">
        <v>7314.0217390999996</v>
      </c>
      <c r="F20" s="14">
        <f t="shared" si="0"/>
        <v>3.4328082178625152E-3</v>
      </c>
      <c r="G20" s="50">
        <v>3.9E-2</v>
      </c>
      <c r="H20" s="45">
        <v>7289</v>
      </c>
      <c r="I20" s="23">
        <f t="shared" si="1"/>
        <v>0</v>
      </c>
      <c r="J20" s="7">
        <v>9</v>
      </c>
      <c r="K20" s="7">
        <v>19</v>
      </c>
      <c r="L20" s="53">
        <v>2.2789999999999999</v>
      </c>
    </row>
    <row r="21" spans="1:12" x14ac:dyDescent="0.3">
      <c r="A21" s="45" t="s">
        <v>36</v>
      </c>
      <c r="B21" s="7">
        <v>60</v>
      </c>
      <c r="C21" s="7">
        <v>5</v>
      </c>
      <c r="D21" s="46">
        <v>8633</v>
      </c>
      <c r="E21" s="56">
        <v>8656.5773195999991</v>
      </c>
      <c r="F21" s="14">
        <f t="shared" si="0"/>
        <v>2.7310691069151183E-3</v>
      </c>
      <c r="G21" s="50">
        <v>2.1999999999999999E-2</v>
      </c>
      <c r="H21" s="45">
        <v>8633</v>
      </c>
      <c r="I21" s="23">
        <f t="shared" si="1"/>
        <v>0</v>
      </c>
      <c r="J21" s="7">
        <v>8</v>
      </c>
      <c r="K21" s="7">
        <v>18</v>
      </c>
      <c r="L21" s="53">
        <v>0.63</v>
      </c>
    </row>
    <row r="22" spans="1:12" x14ac:dyDescent="0.3">
      <c r="A22" s="45" t="s">
        <v>37</v>
      </c>
      <c r="B22" s="7">
        <v>70</v>
      </c>
      <c r="C22" s="7">
        <v>5</v>
      </c>
      <c r="D22" s="46">
        <v>9580</v>
      </c>
      <c r="E22" s="56">
        <v>9603.7195333</v>
      </c>
      <c r="F22" s="14">
        <f t="shared" si="0"/>
        <v>2.4759429331941973E-3</v>
      </c>
      <c r="G22" s="50">
        <v>2.5999999999999999E-2</v>
      </c>
      <c r="H22" s="45">
        <v>9594</v>
      </c>
      <c r="I22" s="23">
        <f t="shared" si="1"/>
        <v>1.4613778705636626E-3</v>
      </c>
      <c r="J22" s="7">
        <v>6</v>
      </c>
      <c r="K22" s="7">
        <v>25</v>
      </c>
      <c r="L22" s="53">
        <v>0.873</v>
      </c>
    </row>
    <row r="23" spans="1:12" x14ac:dyDescent="0.3">
      <c r="A23" s="45" t="s">
        <v>38</v>
      </c>
      <c r="B23" s="7">
        <v>70</v>
      </c>
      <c r="C23" s="7">
        <v>5</v>
      </c>
      <c r="D23" s="46">
        <v>7698</v>
      </c>
      <c r="E23" s="56">
        <v>7756.9759035999996</v>
      </c>
      <c r="F23" s="14">
        <f t="shared" si="0"/>
        <v>7.6611981813456964E-3</v>
      </c>
      <c r="G23" s="50">
        <v>2.3E-2</v>
      </c>
      <c r="H23" s="45">
        <v>7733</v>
      </c>
      <c r="I23" s="23">
        <f t="shared" si="1"/>
        <v>4.5466354897376604E-3</v>
      </c>
      <c r="J23" s="7">
        <v>10</v>
      </c>
      <c r="K23" s="7">
        <v>24</v>
      </c>
      <c r="L23" s="53">
        <v>0.61799999999999999</v>
      </c>
    </row>
    <row r="24" spans="1:12" x14ac:dyDescent="0.3">
      <c r="A24" s="45" t="s">
        <v>39</v>
      </c>
      <c r="B24" s="7">
        <v>70</v>
      </c>
      <c r="C24" s="7">
        <v>5</v>
      </c>
      <c r="D24" s="46">
        <v>9450</v>
      </c>
      <c r="E24" s="56">
        <v>9477.8729851999997</v>
      </c>
      <c r="F24" s="14">
        <f t="shared" si="0"/>
        <v>2.9495222433861823E-3</v>
      </c>
      <c r="G24" s="50">
        <v>2.4E-2</v>
      </c>
      <c r="H24" s="45">
        <v>9467</v>
      </c>
      <c r="I24" s="23">
        <f t="shared" si="1"/>
        <v>1.7989417989416889E-3</v>
      </c>
      <c r="J24" s="7">
        <v>7</v>
      </c>
      <c r="K24" s="7">
        <v>21</v>
      </c>
      <c r="L24" s="53">
        <v>0.621</v>
      </c>
    </row>
    <row r="25" spans="1:12" x14ac:dyDescent="0.3">
      <c r="A25" s="45" t="s">
        <v>40</v>
      </c>
      <c r="B25" s="7">
        <v>70</v>
      </c>
      <c r="C25" s="7">
        <v>5</v>
      </c>
      <c r="D25" s="46">
        <v>9074</v>
      </c>
      <c r="E25" s="56">
        <v>9110.5</v>
      </c>
      <c r="F25" s="14">
        <f t="shared" si="0"/>
        <v>4.0224818161780362E-3</v>
      </c>
      <c r="G25" s="50">
        <v>1.9E-2</v>
      </c>
      <c r="H25" s="45">
        <v>9074</v>
      </c>
      <c r="I25" s="23">
        <f t="shared" si="1"/>
        <v>0</v>
      </c>
      <c r="J25" s="7">
        <v>10</v>
      </c>
      <c r="K25" s="7">
        <v>18</v>
      </c>
      <c r="L25" s="53">
        <v>0.47</v>
      </c>
    </row>
    <row r="26" spans="1:12" x14ac:dyDescent="0.3">
      <c r="A26" s="45" t="s">
        <v>41</v>
      </c>
      <c r="B26" s="7">
        <v>80</v>
      </c>
      <c r="C26" s="7">
        <v>5</v>
      </c>
      <c r="D26" s="46">
        <v>8947</v>
      </c>
      <c r="E26" s="56">
        <v>9004.1763021000006</v>
      </c>
      <c r="F26" s="14">
        <f t="shared" si="0"/>
        <v>6.3905557281771497E-3</v>
      </c>
      <c r="G26" s="50">
        <v>3.5999999999999997E-2</v>
      </c>
      <c r="H26" s="45">
        <v>8971</v>
      </c>
      <c r="I26" s="23">
        <f t="shared" si="1"/>
        <v>2.6824633955515598E-3</v>
      </c>
      <c r="J26" s="7">
        <v>12</v>
      </c>
      <c r="K26" s="7">
        <v>29</v>
      </c>
      <c r="L26" s="53">
        <v>0.81799999999999995</v>
      </c>
    </row>
    <row r="27" spans="1:12" x14ac:dyDescent="0.3">
      <c r="A27" s="45" t="s">
        <v>42</v>
      </c>
      <c r="B27" s="7">
        <v>80</v>
      </c>
      <c r="C27" s="7">
        <v>5</v>
      </c>
      <c r="D27" s="46">
        <v>8344</v>
      </c>
      <c r="E27" s="56">
        <v>8392.0691176</v>
      </c>
      <c r="F27" s="14">
        <f t="shared" si="0"/>
        <v>5.7609201342281313E-3</v>
      </c>
      <c r="G27" s="50">
        <v>2.7E-2</v>
      </c>
      <c r="H27" s="45">
        <v>8362</v>
      </c>
      <c r="I27" s="23">
        <f t="shared" si="1"/>
        <v>2.157238734419975E-3</v>
      </c>
      <c r="J27" s="7">
        <v>11</v>
      </c>
      <c r="K27" s="7">
        <v>26</v>
      </c>
      <c r="L27" s="53">
        <v>0.87</v>
      </c>
    </row>
    <row r="28" spans="1:12" x14ac:dyDescent="0.3">
      <c r="A28" s="45" t="s">
        <v>43</v>
      </c>
      <c r="B28" s="7">
        <v>80</v>
      </c>
      <c r="C28" s="7">
        <v>5</v>
      </c>
      <c r="D28" s="46">
        <v>10220</v>
      </c>
      <c r="E28" s="56">
        <v>10232.8180147</v>
      </c>
      <c r="F28" s="14">
        <f t="shared" si="0"/>
        <v>1.2542088747553581E-3</v>
      </c>
      <c r="G28" s="50">
        <v>1.7000000000000001E-2</v>
      </c>
      <c r="H28" s="45">
        <v>10221</v>
      </c>
      <c r="I28" s="23">
        <f t="shared" si="1"/>
        <v>9.7847358121239125E-5</v>
      </c>
      <c r="J28" s="7">
        <v>7</v>
      </c>
      <c r="K28" s="7">
        <v>27</v>
      </c>
      <c r="L28" s="53">
        <v>0.66200000000000003</v>
      </c>
    </row>
    <row r="29" spans="1:12" x14ac:dyDescent="0.3">
      <c r="A29" s="45" t="s">
        <v>44</v>
      </c>
      <c r="B29" s="7">
        <v>80</v>
      </c>
      <c r="C29" s="7">
        <v>5</v>
      </c>
      <c r="D29" s="46">
        <v>9939</v>
      </c>
      <c r="E29" s="56">
        <v>9964.7346082999993</v>
      </c>
      <c r="F29" s="14">
        <f t="shared" si="0"/>
        <v>2.589255287252179E-3</v>
      </c>
      <c r="G29" s="50">
        <v>1.7000000000000001E-2</v>
      </c>
      <c r="H29" s="45">
        <v>9949</v>
      </c>
      <c r="I29" s="23">
        <f t="shared" si="1"/>
        <v>1.0061374383740773E-3</v>
      </c>
      <c r="J29" s="7">
        <v>11</v>
      </c>
      <c r="K29" s="7">
        <v>23</v>
      </c>
      <c r="L29" s="53">
        <v>0.96</v>
      </c>
    </row>
    <row r="30" spans="1:12" x14ac:dyDescent="0.3">
      <c r="A30" s="45" t="s">
        <v>45</v>
      </c>
      <c r="B30" s="7">
        <v>90</v>
      </c>
      <c r="C30" s="7">
        <v>5</v>
      </c>
      <c r="D30" s="46">
        <v>9584</v>
      </c>
      <c r="E30" s="56">
        <v>9641.5728242999994</v>
      </c>
      <c r="F30" s="14">
        <f t="shared" si="0"/>
        <v>6.0071811665274311E-3</v>
      </c>
      <c r="G30" s="50">
        <v>1.7000000000000001E-2</v>
      </c>
      <c r="H30" s="45">
        <v>9606</v>
      </c>
      <c r="I30" s="23">
        <f t="shared" si="1"/>
        <v>2.2954924874791782E-3</v>
      </c>
      <c r="J30" s="7">
        <v>12</v>
      </c>
      <c r="K30" s="7">
        <v>33</v>
      </c>
      <c r="L30" s="53">
        <v>1.2549999999999999</v>
      </c>
    </row>
    <row r="31" spans="1:12" x14ac:dyDescent="0.3">
      <c r="A31" s="45" t="s">
        <v>46</v>
      </c>
      <c r="B31" s="7">
        <v>90</v>
      </c>
      <c r="C31" s="7">
        <v>5</v>
      </c>
      <c r="D31" s="46">
        <v>9819</v>
      </c>
      <c r="E31" s="56">
        <v>9849.6691176000004</v>
      </c>
      <c r="F31" s="14">
        <f t="shared" si="0"/>
        <v>3.1234461350444498E-3</v>
      </c>
      <c r="G31" s="50">
        <v>4.4999999999999998E-2</v>
      </c>
      <c r="H31" s="45">
        <v>9823</v>
      </c>
      <c r="I31" s="23">
        <f t="shared" si="1"/>
        <v>4.0737345961905369E-4</v>
      </c>
      <c r="J31" s="7">
        <v>8</v>
      </c>
      <c r="K31" s="7">
        <v>24</v>
      </c>
      <c r="L31" s="53">
        <v>0.86499999999999999</v>
      </c>
    </row>
    <row r="32" spans="1:12" x14ac:dyDescent="0.3">
      <c r="A32" s="45" t="s">
        <v>47</v>
      </c>
      <c r="B32" s="7">
        <v>90</v>
      </c>
      <c r="C32" s="7">
        <v>5</v>
      </c>
      <c r="D32" s="46">
        <v>9492</v>
      </c>
      <c r="E32" s="56">
        <v>9514.1776642000004</v>
      </c>
      <c r="F32" s="14">
        <f t="shared" si="0"/>
        <v>2.3364585124314718E-3</v>
      </c>
      <c r="G32" s="50">
        <v>0.02</v>
      </c>
      <c r="H32" s="45">
        <v>9492</v>
      </c>
      <c r="I32" s="23">
        <f t="shared" si="1"/>
        <v>0</v>
      </c>
      <c r="J32" s="7">
        <v>11</v>
      </c>
      <c r="K32" s="7">
        <v>28</v>
      </c>
      <c r="L32" s="53">
        <v>1.472</v>
      </c>
    </row>
    <row r="33" spans="1:12" x14ac:dyDescent="0.3">
      <c r="A33" s="45" t="s">
        <v>48</v>
      </c>
      <c r="B33" s="7">
        <v>90</v>
      </c>
      <c r="C33" s="7">
        <v>5</v>
      </c>
      <c r="D33" s="46">
        <v>9410</v>
      </c>
      <c r="E33" s="56">
        <v>9429.0283018999999</v>
      </c>
      <c r="F33" s="14">
        <f t="shared" si="0"/>
        <v>2.022136227417537E-3</v>
      </c>
      <c r="G33" s="50">
        <v>4.7E-2</v>
      </c>
      <c r="H33" s="45">
        <v>9410</v>
      </c>
      <c r="I33" s="23">
        <f t="shared" si="1"/>
        <v>0</v>
      </c>
      <c r="J33" s="7">
        <v>8</v>
      </c>
      <c r="K33" s="7">
        <v>21</v>
      </c>
      <c r="L33" s="53">
        <v>0.68600000000000005</v>
      </c>
    </row>
    <row r="34" spans="1:12" x14ac:dyDescent="0.3">
      <c r="A34" s="47" t="s">
        <v>49</v>
      </c>
      <c r="B34" s="27">
        <v>90</v>
      </c>
      <c r="C34" s="27">
        <v>5</v>
      </c>
      <c r="D34" s="48">
        <v>11191</v>
      </c>
      <c r="E34" s="57">
        <v>11194.692307699999</v>
      </c>
      <c r="F34" s="16">
        <f t="shared" si="0"/>
        <v>3.299354570636126E-4</v>
      </c>
      <c r="G34" s="51">
        <v>0.05</v>
      </c>
      <c r="H34" s="47">
        <v>11191</v>
      </c>
      <c r="I34" s="26">
        <f t="shared" si="1"/>
        <v>0</v>
      </c>
      <c r="J34" s="27">
        <v>7</v>
      </c>
      <c r="K34" s="27">
        <v>16</v>
      </c>
      <c r="L34" s="54">
        <v>0.34399999999999997</v>
      </c>
    </row>
  </sheetData>
  <mergeCells count="2">
    <mergeCell ref="E3:G3"/>
    <mergeCell ref="H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zoomScaleNormal="100" workbookViewId="0">
      <selection activeCell="A2" sqref="A2"/>
    </sheetView>
  </sheetViews>
  <sheetFormatPr defaultRowHeight="14.4" x14ac:dyDescent="0.3"/>
  <cols>
    <col min="1" max="1" width="12.44140625" customWidth="1"/>
    <col min="2" max="2" width="6.6640625" style="10" customWidth="1"/>
    <col min="3" max="3" width="7.5546875" style="10" customWidth="1"/>
    <col min="4" max="4" width="7.88671875" style="10" customWidth="1"/>
    <col min="5" max="5" width="10.6640625" style="1" customWidth="1"/>
    <col min="6" max="6" width="10.77734375" style="1" customWidth="1"/>
    <col min="9" max="9" width="8.44140625" style="1" customWidth="1"/>
    <col min="11" max="11" width="7.109375" customWidth="1"/>
    <col min="12" max="12" width="7.5546875" customWidth="1"/>
    <col min="18" max="19" width="13.33203125" customWidth="1"/>
    <col min="23" max="23" width="10" bestFit="1" customWidth="1"/>
  </cols>
  <sheetData>
    <row r="1" spans="1:19" x14ac:dyDescent="0.3">
      <c r="A1" t="s">
        <v>322</v>
      </c>
    </row>
    <row r="2" spans="1:19" x14ac:dyDescent="0.3">
      <c r="A2" t="s">
        <v>336</v>
      </c>
    </row>
    <row r="3" spans="1:19" ht="19.2" customHeight="1" x14ac:dyDescent="0.3">
      <c r="A3" s="9"/>
      <c r="C3" s="40"/>
      <c r="D3" s="40"/>
      <c r="E3" s="38"/>
      <c r="F3" s="137" t="s">
        <v>12</v>
      </c>
      <c r="G3" s="138"/>
      <c r="H3" s="139"/>
      <c r="I3" s="137" t="s">
        <v>16</v>
      </c>
      <c r="J3" s="138"/>
      <c r="K3" s="138"/>
      <c r="L3" s="138"/>
      <c r="M3" s="139"/>
      <c r="R3" s="6"/>
      <c r="S3" s="6"/>
    </row>
    <row r="4" spans="1:19" ht="21" customHeight="1" x14ac:dyDescent="0.3">
      <c r="A4" s="9" t="s">
        <v>3</v>
      </c>
      <c r="B4" s="10" t="s">
        <v>0</v>
      </c>
      <c r="C4" s="10" t="s">
        <v>1</v>
      </c>
      <c r="D4" s="10" t="s">
        <v>321</v>
      </c>
      <c r="E4" s="8" t="s">
        <v>2</v>
      </c>
      <c r="F4" s="36" t="s">
        <v>13</v>
      </c>
      <c r="G4" s="71" t="s">
        <v>14</v>
      </c>
      <c r="H4" s="72" t="s">
        <v>15</v>
      </c>
      <c r="I4" s="36" t="s">
        <v>13</v>
      </c>
      <c r="J4" s="73" t="s">
        <v>14</v>
      </c>
      <c r="K4" s="35" t="s">
        <v>17</v>
      </c>
      <c r="L4" s="39" t="s">
        <v>18</v>
      </c>
      <c r="M4" s="28" t="s">
        <v>15</v>
      </c>
      <c r="N4" s="1"/>
    </row>
    <row r="5" spans="1:19" x14ac:dyDescent="0.3">
      <c r="A5" s="43" t="s">
        <v>51</v>
      </c>
      <c r="B5" s="2">
        <v>100</v>
      </c>
      <c r="C5" s="2">
        <v>5</v>
      </c>
      <c r="D5" s="65">
        <v>0.25</v>
      </c>
      <c r="E5" s="66">
        <v>24381</v>
      </c>
      <c r="F5" s="59">
        <v>24585.902721999999</v>
      </c>
      <c r="G5" s="60">
        <f t="shared" ref="G5:G68" si="0">F5/$E5-1</f>
        <v>8.4041967925843064E-3</v>
      </c>
      <c r="H5" s="44">
        <v>0.13500000000000001</v>
      </c>
      <c r="I5" s="74">
        <v>24570</v>
      </c>
      <c r="J5" s="75">
        <f t="shared" ref="J5:J68" si="1">I5/$E5-1</f>
        <v>7.7519379844961378E-3</v>
      </c>
      <c r="K5" s="20">
        <v>13</v>
      </c>
      <c r="L5" s="20">
        <v>101</v>
      </c>
      <c r="M5" s="44">
        <v>6.6230000000000002</v>
      </c>
      <c r="R5" s="5"/>
      <c r="S5" s="5"/>
    </row>
    <row r="6" spans="1:19" x14ac:dyDescent="0.3">
      <c r="A6" s="45" t="s">
        <v>52</v>
      </c>
      <c r="B6" s="3">
        <v>100</v>
      </c>
      <c r="C6" s="3">
        <v>5</v>
      </c>
      <c r="D6" s="67">
        <v>0.25</v>
      </c>
      <c r="E6" s="68">
        <v>24274</v>
      </c>
      <c r="F6" s="61">
        <v>24538.208990399999</v>
      </c>
      <c r="G6" s="62">
        <f t="shared" si="0"/>
        <v>1.0884443865864624E-2</v>
      </c>
      <c r="H6" s="46">
        <v>0.16500000000000001</v>
      </c>
      <c r="I6" s="76">
        <v>24515</v>
      </c>
      <c r="J6" s="77">
        <f t="shared" si="1"/>
        <v>9.9283183653291474E-3</v>
      </c>
      <c r="K6" s="7">
        <v>19</v>
      </c>
      <c r="L6" s="7">
        <v>105</v>
      </c>
      <c r="M6" s="46">
        <v>7.3789999999999996</v>
      </c>
      <c r="R6" s="5"/>
      <c r="S6" s="5"/>
    </row>
    <row r="7" spans="1:19" x14ac:dyDescent="0.3">
      <c r="A7" s="45" t="s">
        <v>53</v>
      </c>
      <c r="B7" s="3">
        <v>100</v>
      </c>
      <c r="C7" s="3">
        <v>5</v>
      </c>
      <c r="D7" s="67">
        <v>0.25</v>
      </c>
      <c r="E7" s="68">
        <v>23551</v>
      </c>
      <c r="F7" s="61">
        <v>23895.828928300001</v>
      </c>
      <c r="G7" s="62">
        <f t="shared" si="0"/>
        <v>1.4641795605282226E-2</v>
      </c>
      <c r="H7" s="46">
        <v>4.9000000000000002E-2</v>
      </c>
      <c r="I7" s="76">
        <v>23852</v>
      </c>
      <c r="J7" s="77">
        <f t="shared" si="1"/>
        <v>1.2780773640185039E-2</v>
      </c>
      <c r="K7" s="7">
        <v>7</v>
      </c>
      <c r="L7" s="7">
        <v>69</v>
      </c>
      <c r="M7" s="46">
        <v>4.2409999999999997</v>
      </c>
      <c r="R7" s="5"/>
      <c r="S7" s="5"/>
    </row>
    <row r="8" spans="1:19" x14ac:dyDescent="0.3">
      <c r="A8" s="45" t="s">
        <v>54</v>
      </c>
      <c r="B8" s="3">
        <v>100</v>
      </c>
      <c r="C8" s="3">
        <v>5</v>
      </c>
      <c r="D8" s="67">
        <v>0.25</v>
      </c>
      <c r="E8" s="68">
        <v>23534</v>
      </c>
      <c r="F8" s="61">
        <v>23724.138567999998</v>
      </c>
      <c r="G8" s="62">
        <f t="shared" si="0"/>
        <v>8.0793136738335214E-3</v>
      </c>
      <c r="H8" s="46">
        <v>2.5000000000000001E-2</v>
      </c>
      <c r="I8" s="76">
        <v>23710</v>
      </c>
      <c r="J8" s="77">
        <f t="shared" si="1"/>
        <v>7.4785416843714536E-3</v>
      </c>
      <c r="K8" s="7">
        <v>11</v>
      </c>
      <c r="L8" s="7">
        <v>107</v>
      </c>
      <c r="M8" s="46">
        <v>4.4669999999999996</v>
      </c>
      <c r="R8" s="5"/>
      <c r="S8" s="5"/>
    </row>
    <row r="9" spans="1:19" x14ac:dyDescent="0.3">
      <c r="A9" s="45" t="s">
        <v>55</v>
      </c>
      <c r="B9" s="3">
        <v>100</v>
      </c>
      <c r="C9" s="3">
        <v>5</v>
      </c>
      <c r="D9" s="67">
        <v>0.25</v>
      </c>
      <c r="E9" s="68">
        <v>23991</v>
      </c>
      <c r="F9" s="61">
        <v>24223.030317199999</v>
      </c>
      <c r="G9" s="62">
        <f t="shared" si="0"/>
        <v>9.671556717102181E-3</v>
      </c>
      <c r="H9" s="46">
        <v>1.7999999999999999E-2</v>
      </c>
      <c r="I9" s="76">
        <v>24193</v>
      </c>
      <c r="J9" s="77">
        <f t="shared" si="1"/>
        <v>8.4198241007045205E-3</v>
      </c>
      <c r="K9" s="7">
        <v>9</v>
      </c>
      <c r="L9" s="7">
        <v>66</v>
      </c>
      <c r="M9" s="46">
        <v>1.754</v>
      </c>
      <c r="R9" s="5"/>
      <c r="S9" s="5"/>
    </row>
    <row r="10" spans="1:19" x14ac:dyDescent="0.3">
      <c r="A10" s="45" t="s">
        <v>56</v>
      </c>
      <c r="B10" s="3">
        <v>100</v>
      </c>
      <c r="C10" s="3">
        <v>5</v>
      </c>
      <c r="D10" s="67">
        <v>0.25</v>
      </c>
      <c r="E10" s="68">
        <v>24613</v>
      </c>
      <c r="F10" s="61">
        <v>24884.2370458</v>
      </c>
      <c r="G10" s="62">
        <f t="shared" si="0"/>
        <v>1.1020072555153693E-2</v>
      </c>
      <c r="H10" s="46">
        <v>1.9E-2</v>
      </c>
      <c r="I10" s="76">
        <v>24845</v>
      </c>
      <c r="J10" s="77">
        <f t="shared" si="1"/>
        <v>9.4259131353349179E-3</v>
      </c>
      <c r="K10" s="7">
        <v>14</v>
      </c>
      <c r="L10" s="7">
        <v>74</v>
      </c>
      <c r="M10" s="46">
        <v>3.1659999999999999</v>
      </c>
      <c r="R10" s="5"/>
      <c r="S10" s="5"/>
    </row>
    <row r="11" spans="1:19" x14ac:dyDescent="0.3">
      <c r="A11" s="45" t="s">
        <v>57</v>
      </c>
      <c r="B11" s="3">
        <v>100</v>
      </c>
      <c r="C11" s="3">
        <v>5</v>
      </c>
      <c r="D11" s="67">
        <v>0.25</v>
      </c>
      <c r="E11" s="68">
        <v>25591</v>
      </c>
      <c r="F11" s="61">
        <v>25793.4018383</v>
      </c>
      <c r="G11" s="62">
        <f t="shared" si="0"/>
        <v>7.9091023523896187E-3</v>
      </c>
      <c r="H11" s="46">
        <v>2.5000000000000001E-2</v>
      </c>
      <c r="I11" s="76">
        <v>25769</v>
      </c>
      <c r="J11" s="77">
        <f t="shared" si="1"/>
        <v>6.9555703176897854E-3</v>
      </c>
      <c r="K11" s="7">
        <v>19</v>
      </c>
      <c r="L11" s="7">
        <v>113</v>
      </c>
      <c r="M11" s="46">
        <v>5.9530000000000003</v>
      </c>
      <c r="R11" s="5"/>
      <c r="S11" s="5"/>
    </row>
    <row r="12" spans="1:19" x14ac:dyDescent="0.3">
      <c r="A12" s="45" t="s">
        <v>58</v>
      </c>
      <c r="B12" s="3">
        <v>100</v>
      </c>
      <c r="C12" s="3">
        <v>5</v>
      </c>
      <c r="D12" s="67">
        <v>0.25</v>
      </c>
      <c r="E12" s="68">
        <v>23410</v>
      </c>
      <c r="F12" s="61">
        <v>23657.882200700002</v>
      </c>
      <c r="G12" s="62">
        <f t="shared" si="0"/>
        <v>1.0588731341307112E-2</v>
      </c>
      <c r="H12" s="46">
        <v>1.9E-2</v>
      </c>
      <c r="I12" s="76">
        <v>23628</v>
      </c>
      <c r="J12" s="77">
        <f t="shared" si="1"/>
        <v>9.3122597180692601E-3</v>
      </c>
      <c r="K12" s="7">
        <v>9</v>
      </c>
      <c r="L12" s="7">
        <v>73</v>
      </c>
      <c r="M12" s="46">
        <v>2.6080000000000001</v>
      </c>
      <c r="R12" s="5"/>
      <c r="S12" s="5"/>
    </row>
    <row r="13" spans="1:19" x14ac:dyDescent="0.3">
      <c r="A13" s="45" t="s">
        <v>59</v>
      </c>
      <c r="B13" s="3">
        <v>100</v>
      </c>
      <c r="C13" s="3">
        <v>5</v>
      </c>
      <c r="D13" s="67">
        <v>0.25</v>
      </c>
      <c r="E13" s="68">
        <v>24216</v>
      </c>
      <c r="F13" s="61">
        <v>24445.615445399999</v>
      </c>
      <c r="G13" s="62">
        <f t="shared" si="0"/>
        <v>9.4819724727452925E-3</v>
      </c>
      <c r="H13" s="46">
        <v>1.7000000000000001E-2</v>
      </c>
      <c r="I13" s="76">
        <v>24432</v>
      </c>
      <c r="J13" s="77">
        <f t="shared" si="1"/>
        <v>8.9197224975223754E-3</v>
      </c>
      <c r="K13" s="7">
        <v>9</v>
      </c>
      <c r="L13" s="7">
        <v>71</v>
      </c>
      <c r="M13" s="46">
        <v>2.2290000000000001</v>
      </c>
      <c r="R13" s="5"/>
      <c r="S13" s="5"/>
    </row>
    <row r="14" spans="1:19" x14ac:dyDescent="0.3">
      <c r="A14" s="45" t="s">
        <v>60</v>
      </c>
      <c r="B14" s="3">
        <v>100</v>
      </c>
      <c r="C14" s="3">
        <v>5</v>
      </c>
      <c r="D14" s="67">
        <v>0.25</v>
      </c>
      <c r="E14" s="68">
        <v>24411</v>
      </c>
      <c r="F14" s="61">
        <v>24635.691888900001</v>
      </c>
      <c r="G14" s="62">
        <f t="shared" si="0"/>
        <v>9.2045343861373308E-3</v>
      </c>
      <c r="H14" s="46">
        <v>1.7000000000000001E-2</v>
      </c>
      <c r="I14" s="76">
        <v>24595</v>
      </c>
      <c r="J14" s="77">
        <f t="shared" si="1"/>
        <v>7.5375855147270521E-3</v>
      </c>
      <c r="K14" s="7">
        <v>12</v>
      </c>
      <c r="L14" s="7">
        <v>75</v>
      </c>
      <c r="M14" s="46">
        <v>4.2699999999999996</v>
      </c>
      <c r="R14" s="5"/>
      <c r="S14" s="5"/>
    </row>
    <row r="15" spans="1:19" x14ac:dyDescent="0.3">
      <c r="A15" s="45" t="s">
        <v>61</v>
      </c>
      <c r="B15" s="3">
        <v>100</v>
      </c>
      <c r="C15" s="3">
        <v>5</v>
      </c>
      <c r="D15" s="67">
        <v>0.5</v>
      </c>
      <c r="E15" s="68">
        <v>42757</v>
      </c>
      <c r="F15" s="61">
        <v>42939.522302099998</v>
      </c>
      <c r="G15" s="62">
        <f t="shared" si="0"/>
        <v>4.2688285450336316E-3</v>
      </c>
      <c r="H15" s="46">
        <v>0.02</v>
      </c>
      <c r="I15" s="76">
        <v>42939</v>
      </c>
      <c r="J15" s="77">
        <f t="shared" si="1"/>
        <v>4.2566129522652041E-3</v>
      </c>
      <c r="K15" s="7">
        <v>8</v>
      </c>
      <c r="L15" s="7">
        <v>86</v>
      </c>
      <c r="M15" s="46">
        <v>3.706</v>
      </c>
      <c r="R15" s="5"/>
      <c r="S15" s="5"/>
    </row>
    <row r="16" spans="1:19" x14ac:dyDescent="0.3">
      <c r="A16" s="45" t="s">
        <v>62</v>
      </c>
      <c r="B16" s="3">
        <v>100</v>
      </c>
      <c r="C16" s="3">
        <v>5</v>
      </c>
      <c r="D16" s="67">
        <v>0.5</v>
      </c>
      <c r="E16" s="68">
        <v>42545</v>
      </c>
      <c r="F16" s="61">
        <v>42706.702095200002</v>
      </c>
      <c r="G16" s="62">
        <f t="shared" si="0"/>
        <v>3.8007308778940097E-3</v>
      </c>
      <c r="H16" s="46">
        <v>0.02</v>
      </c>
      <c r="I16" s="76">
        <v>42683</v>
      </c>
      <c r="J16" s="77">
        <f t="shared" si="1"/>
        <v>3.2436243976965429E-3</v>
      </c>
      <c r="K16" s="7">
        <v>8</v>
      </c>
      <c r="L16" s="7">
        <v>88</v>
      </c>
      <c r="M16" s="46">
        <v>4.9560000000000004</v>
      </c>
      <c r="R16" s="5"/>
      <c r="S16" s="5"/>
    </row>
    <row r="17" spans="1:19" x14ac:dyDescent="0.3">
      <c r="A17" s="45" t="s">
        <v>63</v>
      </c>
      <c r="B17" s="3">
        <v>100</v>
      </c>
      <c r="C17" s="3">
        <v>5</v>
      </c>
      <c r="D17" s="67">
        <v>0.5</v>
      </c>
      <c r="E17" s="68">
        <v>41968</v>
      </c>
      <c r="F17" s="61">
        <v>42165.187167700002</v>
      </c>
      <c r="G17" s="62">
        <f t="shared" si="0"/>
        <v>4.6985123832443687E-3</v>
      </c>
      <c r="H17" s="46">
        <v>2.1000000000000001E-2</v>
      </c>
      <c r="I17" s="76">
        <v>42162</v>
      </c>
      <c r="J17" s="77">
        <f t="shared" si="1"/>
        <v>4.6225695768205011E-3</v>
      </c>
      <c r="K17" s="7">
        <v>7</v>
      </c>
      <c r="L17" s="7">
        <v>97</v>
      </c>
      <c r="M17" s="46">
        <v>4.1929999999999996</v>
      </c>
      <c r="R17" s="5"/>
      <c r="S17" s="5"/>
    </row>
    <row r="18" spans="1:19" x14ac:dyDescent="0.3">
      <c r="A18" s="45" t="s">
        <v>64</v>
      </c>
      <c r="B18" s="3">
        <v>100</v>
      </c>
      <c r="C18" s="3">
        <v>5</v>
      </c>
      <c r="D18" s="67">
        <v>0.5</v>
      </c>
      <c r="E18" s="68">
        <v>45090</v>
      </c>
      <c r="F18" s="61">
        <v>45347.0740572</v>
      </c>
      <c r="G18" s="62">
        <f t="shared" si="0"/>
        <v>5.7013541184298688E-3</v>
      </c>
      <c r="H18" s="46">
        <v>1.9E-2</v>
      </c>
      <c r="I18" s="76">
        <v>45322</v>
      </c>
      <c r="J18" s="77">
        <f t="shared" si="1"/>
        <v>5.1452650255046084E-3</v>
      </c>
      <c r="K18" s="7">
        <v>12</v>
      </c>
      <c r="L18" s="7">
        <v>103</v>
      </c>
      <c r="M18" s="46">
        <v>3.3879999999999999</v>
      </c>
      <c r="R18" s="5"/>
      <c r="S18" s="5"/>
    </row>
    <row r="19" spans="1:19" x14ac:dyDescent="0.3">
      <c r="A19" s="45" t="s">
        <v>65</v>
      </c>
      <c r="B19" s="3">
        <v>100</v>
      </c>
      <c r="C19" s="3">
        <v>5</v>
      </c>
      <c r="D19" s="67">
        <v>0.5</v>
      </c>
      <c r="E19" s="68">
        <v>42218</v>
      </c>
      <c r="F19" s="61">
        <v>42434.122536499999</v>
      </c>
      <c r="G19" s="62">
        <f t="shared" si="0"/>
        <v>5.1192035743048425E-3</v>
      </c>
      <c r="H19" s="46">
        <v>1.7999999999999999E-2</v>
      </c>
      <c r="I19" s="76">
        <v>42400</v>
      </c>
      <c r="J19" s="77">
        <f t="shared" si="1"/>
        <v>4.310957411530536E-3</v>
      </c>
      <c r="K19" s="7">
        <v>11</v>
      </c>
      <c r="L19" s="7">
        <v>97</v>
      </c>
      <c r="M19" s="46">
        <v>3.944</v>
      </c>
      <c r="R19" s="5"/>
      <c r="S19" s="5"/>
    </row>
    <row r="20" spans="1:19" x14ac:dyDescent="0.3">
      <c r="A20" s="45" t="s">
        <v>66</v>
      </c>
      <c r="B20" s="3">
        <v>100</v>
      </c>
      <c r="C20" s="3">
        <v>5</v>
      </c>
      <c r="D20" s="67">
        <v>0.5</v>
      </c>
      <c r="E20" s="68">
        <v>42927</v>
      </c>
      <c r="F20" s="61">
        <v>43082.231018600003</v>
      </c>
      <c r="G20" s="62">
        <f t="shared" si="0"/>
        <v>3.6161627553754627E-3</v>
      </c>
      <c r="H20" s="46">
        <v>1.7999999999999999E-2</v>
      </c>
      <c r="I20" s="76">
        <v>43055</v>
      </c>
      <c r="J20" s="77">
        <f t="shared" si="1"/>
        <v>2.9818063223612246E-3</v>
      </c>
      <c r="K20" s="7">
        <v>11</v>
      </c>
      <c r="L20" s="7">
        <v>91</v>
      </c>
      <c r="M20" s="46">
        <v>3.6259999999999999</v>
      </c>
      <c r="R20" s="5"/>
      <c r="S20" s="5"/>
    </row>
    <row r="21" spans="1:19" x14ac:dyDescent="0.3">
      <c r="A21" s="45" t="s">
        <v>67</v>
      </c>
      <c r="B21" s="3">
        <v>100</v>
      </c>
      <c r="C21" s="3">
        <v>5</v>
      </c>
      <c r="D21" s="67">
        <v>0.5</v>
      </c>
      <c r="E21" s="68">
        <v>42009</v>
      </c>
      <c r="F21" s="61">
        <v>42190.597805700003</v>
      </c>
      <c r="G21" s="62">
        <f t="shared" si="0"/>
        <v>4.3228309576519575E-3</v>
      </c>
      <c r="H21" s="46">
        <v>5.1999999999999998E-2</v>
      </c>
      <c r="I21" s="76">
        <v>42187</v>
      </c>
      <c r="J21" s="77">
        <f t="shared" si="1"/>
        <v>4.2371872693947044E-3</v>
      </c>
      <c r="K21" s="7">
        <v>8</v>
      </c>
      <c r="L21" s="7">
        <v>97</v>
      </c>
      <c r="M21" s="46">
        <v>2.7429999999999999</v>
      </c>
      <c r="R21" s="5"/>
      <c r="S21" s="5"/>
    </row>
    <row r="22" spans="1:19" x14ac:dyDescent="0.3">
      <c r="A22" s="45" t="s">
        <v>68</v>
      </c>
      <c r="B22" s="3">
        <v>100</v>
      </c>
      <c r="C22" s="3">
        <v>5</v>
      </c>
      <c r="D22" s="67">
        <v>0.5</v>
      </c>
      <c r="E22" s="68">
        <v>45020</v>
      </c>
      <c r="F22" s="61">
        <v>45265.473429500002</v>
      </c>
      <c r="G22" s="62">
        <f t="shared" si="0"/>
        <v>5.4525417481119387E-3</v>
      </c>
      <c r="H22" s="46">
        <v>1.7000000000000001E-2</v>
      </c>
      <c r="I22" s="76">
        <v>45244</v>
      </c>
      <c r="J22" s="77">
        <f t="shared" si="1"/>
        <v>4.9755664149266909E-3</v>
      </c>
      <c r="K22" s="7">
        <v>11</v>
      </c>
      <c r="L22" s="7">
        <v>93</v>
      </c>
      <c r="M22" s="46">
        <v>5.7560000000000002</v>
      </c>
      <c r="R22" s="5"/>
      <c r="S22" s="5"/>
    </row>
    <row r="23" spans="1:19" x14ac:dyDescent="0.3">
      <c r="A23" s="45" t="s">
        <v>69</v>
      </c>
      <c r="B23" s="3">
        <v>100</v>
      </c>
      <c r="C23" s="3">
        <v>5</v>
      </c>
      <c r="D23" s="67">
        <v>0.5</v>
      </c>
      <c r="E23" s="68">
        <v>43441</v>
      </c>
      <c r="F23" s="61">
        <v>43567.491237200004</v>
      </c>
      <c r="G23" s="62">
        <f t="shared" si="0"/>
        <v>2.9117938629406037E-3</v>
      </c>
      <c r="H23" s="46">
        <v>1.7999999999999999E-2</v>
      </c>
      <c r="I23" s="76">
        <v>43552</v>
      </c>
      <c r="J23" s="77">
        <f t="shared" si="1"/>
        <v>2.5551897976565652E-3</v>
      </c>
      <c r="K23" s="7">
        <v>8</v>
      </c>
      <c r="L23" s="7">
        <v>96</v>
      </c>
      <c r="M23" s="46">
        <v>4.8410000000000002</v>
      </c>
      <c r="R23" s="5"/>
      <c r="S23" s="5"/>
    </row>
    <row r="24" spans="1:19" x14ac:dyDescent="0.3">
      <c r="A24" s="45" t="s">
        <v>70</v>
      </c>
      <c r="B24" s="3">
        <v>100</v>
      </c>
      <c r="C24" s="3">
        <v>5</v>
      </c>
      <c r="D24" s="67">
        <v>0.5</v>
      </c>
      <c r="E24" s="68">
        <v>44554</v>
      </c>
      <c r="F24" s="61">
        <v>44796.625645499997</v>
      </c>
      <c r="G24" s="62">
        <f t="shared" si="0"/>
        <v>5.4456534879021579E-3</v>
      </c>
      <c r="H24" s="46">
        <v>2.4E-2</v>
      </c>
      <c r="I24" s="76">
        <v>44760</v>
      </c>
      <c r="J24" s="77">
        <f t="shared" si="1"/>
        <v>4.6236028190509426E-3</v>
      </c>
      <c r="K24" s="7">
        <v>19</v>
      </c>
      <c r="L24" s="7">
        <v>96</v>
      </c>
      <c r="M24" s="46">
        <v>5.96</v>
      </c>
      <c r="R24" s="5"/>
      <c r="S24" s="5"/>
    </row>
    <row r="25" spans="1:19" x14ac:dyDescent="0.3">
      <c r="A25" s="45" t="s">
        <v>71</v>
      </c>
      <c r="B25" s="3">
        <v>100</v>
      </c>
      <c r="C25" s="3">
        <v>5</v>
      </c>
      <c r="D25" s="67">
        <v>0.75</v>
      </c>
      <c r="E25" s="68">
        <v>59822</v>
      </c>
      <c r="F25" s="61">
        <v>60016.555160900003</v>
      </c>
      <c r="G25" s="62">
        <f t="shared" si="0"/>
        <v>3.2522343101200057E-3</v>
      </c>
      <c r="H25" s="46">
        <v>0.02</v>
      </c>
      <c r="I25" s="76">
        <v>60009</v>
      </c>
      <c r="J25" s="77">
        <f t="shared" si="1"/>
        <v>3.1259402895256194E-3</v>
      </c>
      <c r="K25" s="7">
        <v>7</v>
      </c>
      <c r="L25" s="7">
        <v>64</v>
      </c>
      <c r="M25" s="46">
        <v>2.0939999999999999</v>
      </c>
      <c r="R25" s="5"/>
      <c r="S25" s="5"/>
    </row>
    <row r="26" spans="1:19" x14ac:dyDescent="0.3">
      <c r="A26" s="45" t="s">
        <v>72</v>
      </c>
      <c r="B26" s="3">
        <v>100</v>
      </c>
      <c r="C26" s="3">
        <v>5</v>
      </c>
      <c r="D26" s="67">
        <v>0.75</v>
      </c>
      <c r="E26" s="68">
        <v>62081</v>
      </c>
      <c r="F26" s="61">
        <v>62228.221155500003</v>
      </c>
      <c r="G26" s="62">
        <f t="shared" si="0"/>
        <v>2.3714365989595532E-3</v>
      </c>
      <c r="H26" s="46">
        <v>0.02</v>
      </c>
      <c r="I26" s="76">
        <v>62228</v>
      </c>
      <c r="J26" s="77">
        <f t="shared" si="1"/>
        <v>2.3678742288300025E-3</v>
      </c>
      <c r="K26" s="7">
        <v>6</v>
      </c>
      <c r="L26" s="7">
        <v>89</v>
      </c>
      <c r="M26" s="46">
        <v>2.9079999999999999</v>
      </c>
      <c r="R26" s="5"/>
      <c r="S26" s="5"/>
    </row>
    <row r="27" spans="1:19" x14ac:dyDescent="0.3">
      <c r="A27" s="45" t="s">
        <v>73</v>
      </c>
      <c r="B27" s="3">
        <v>100</v>
      </c>
      <c r="C27" s="3">
        <v>5</v>
      </c>
      <c r="D27" s="67">
        <v>0.75</v>
      </c>
      <c r="E27" s="68">
        <v>59802</v>
      </c>
      <c r="F27" s="61">
        <v>59963.295742900002</v>
      </c>
      <c r="G27" s="62">
        <f t="shared" si="0"/>
        <v>2.6971630196315211E-3</v>
      </c>
      <c r="H27" s="46">
        <v>2.8000000000000001E-2</v>
      </c>
      <c r="I27" s="76">
        <v>59963</v>
      </c>
      <c r="J27" s="77">
        <f t="shared" si="1"/>
        <v>2.6922176515835616E-3</v>
      </c>
      <c r="K27" s="7">
        <v>6</v>
      </c>
      <c r="L27" s="7">
        <v>92</v>
      </c>
      <c r="M27" s="46">
        <v>3.2789999999999999</v>
      </c>
      <c r="R27" s="5"/>
      <c r="S27" s="5"/>
    </row>
    <row r="28" spans="1:19" x14ac:dyDescent="0.3">
      <c r="A28" s="45" t="s">
        <v>74</v>
      </c>
      <c r="B28" s="3">
        <v>100</v>
      </c>
      <c r="C28" s="3">
        <v>5</v>
      </c>
      <c r="D28" s="67">
        <v>0.75</v>
      </c>
      <c r="E28" s="68">
        <v>60479</v>
      </c>
      <c r="F28" s="61">
        <v>60644.210021300001</v>
      </c>
      <c r="G28" s="62">
        <f t="shared" si="0"/>
        <v>2.7316923444502539E-3</v>
      </c>
      <c r="H28" s="46">
        <v>2.3E-2</v>
      </c>
      <c r="I28" s="76">
        <v>60637</v>
      </c>
      <c r="J28" s="77">
        <f t="shared" si="1"/>
        <v>2.6124770581523737E-3</v>
      </c>
      <c r="K28" s="7">
        <v>7</v>
      </c>
      <c r="L28" s="7">
        <v>67</v>
      </c>
      <c r="M28" s="46">
        <v>2.8639999999999999</v>
      </c>
      <c r="R28" s="5"/>
      <c r="S28" s="5"/>
    </row>
    <row r="29" spans="1:19" x14ac:dyDescent="0.3">
      <c r="A29" s="45" t="s">
        <v>75</v>
      </c>
      <c r="B29" s="3">
        <v>100</v>
      </c>
      <c r="C29" s="3">
        <v>5</v>
      </c>
      <c r="D29" s="67">
        <v>0.75</v>
      </c>
      <c r="E29" s="68">
        <v>61091</v>
      </c>
      <c r="F29" s="61">
        <v>61338.9591822</v>
      </c>
      <c r="G29" s="62">
        <f t="shared" si="0"/>
        <v>4.0588496210571812E-3</v>
      </c>
      <c r="H29" s="46">
        <v>1.7999999999999999E-2</v>
      </c>
      <c r="I29" s="76">
        <v>61277</v>
      </c>
      <c r="J29" s="77">
        <f t="shared" si="1"/>
        <v>3.0446383264310928E-3</v>
      </c>
      <c r="K29" s="7">
        <v>18</v>
      </c>
      <c r="L29" s="7">
        <v>98</v>
      </c>
      <c r="M29" s="46">
        <v>1.173</v>
      </c>
      <c r="R29" s="5"/>
      <c r="S29" s="5"/>
    </row>
    <row r="30" spans="1:19" x14ac:dyDescent="0.3">
      <c r="A30" s="45" t="s">
        <v>76</v>
      </c>
      <c r="B30" s="3">
        <v>100</v>
      </c>
      <c r="C30" s="3">
        <v>5</v>
      </c>
      <c r="D30" s="67">
        <v>0.75</v>
      </c>
      <c r="E30" s="68">
        <v>58959</v>
      </c>
      <c r="F30" s="61">
        <v>59161.868130700001</v>
      </c>
      <c r="G30" s="62">
        <f t="shared" si="0"/>
        <v>3.4408339812412869E-3</v>
      </c>
      <c r="H30" s="46">
        <v>1.7999999999999999E-2</v>
      </c>
      <c r="I30" s="76">
        <v>59126</v>
      </c>
      <c r="J30" s="77">
        <f t="shared" si="1"/>
        <v>2.8324768059160288E-3</v>
      </c>
      <c r="K30" s="7">
        <v>13</v>
      </c>
      <c r="L30" s="7">
        <v>88</v>
      </c>
      <c r="M30" s="46">
        <v>2.7010000000000001</v>
      </c>
      <c r="R30" s="5"/>
      <c r="S30" s="5"/>
    </row>
    <row r="31" spans="1:19" x14ac:dyDescent="0.3">
      <c r="A31" s="45" t="s">
        <v>77</v>
      </c>
      <c r="B31" s="3">
        <v>100</v>
      </c>
      <c r="C31" s="3">
        <v>5</v>
      </c>
      <c r="D31" s="67">
        <v>0.75</v>
      </c>
      <c r="E31" s="68">
        <v>61538</v>
      </c>
      <c r="F31" s="61">
        <v>61696.080880100002</v>
      </c>
      <c r="G31" s="62">
        <f t="shared" si="0"/>
        <v>2.5688335678768492E-3</v>
      </c>
      <c r="H31" s="46">
        <v>1.7000000000000001E-2</v>
      </c>
      <c r="I31" s="76">
        <v>61691</v>
      </c>
      <c r="J31" s="77">
        <f t="shared" si="1"/>
        <v>2.4862686470148443E-3</v>
      </c>
      <c r="K31" s="7">
        <v>9</v>
      </c>
      <c r="L31" s="7">
        <v>84</v>
      </c>
      <c r="M31" s="46">
        <v>2.492</v>
      </c>
      <c r="R31" s="5"/>
      <c r="S31" s="5"/>
    </row>
    <row r="32" spans="1:19" x14ac:dyDescent="0.3">
      <c r="A32" s="45" t="s">
        <v>78</v>
      </c>
      <c r="B32" s="3">
        <v>100</v>
      </c>
      <c r="C32" s="3">
        <v>5</v>
      </c>
      <c r="D32" s="67">
        <v>0.75</v>
      </c>
      <c r="E32" s="68">
        <v>61520</v>
      </c>
      <c r="F32" s="61">
        <v>61727.455408499998</v>
      </c>
      <c r="G32" s="62">
        <f t="shared" si="0"/>
        <v>3.3721620367359595E-3</v>
      </c>
      <c r="H32" s="46">
        <v>0.02</v>
      </c>
      <c r="I32" s="76">
        <v>61725</v>
      </c>
      <c r="J32" s="77">
        <f t="shared" si="1"/>
        <v>3.3322496749024211E-3</v>
      </c>
      <c r="K32" s="7">
        <v>7</v>
      </c>
      <c r="L32" s="7">
        <v>89</v>
      </c>
      <c r="M32" s="46">
        <v>2.464</v>
      </c>
      <c r="R32" s="5"/>
      <c r="S32" s="5"/>
    </row>
    <row r="33" spans="1:19" x14ac:dyDescent="0.3">
      <c r="A33" s="45" t="s">
        <v>79</v>
      </c>
      <c r="B33" s="3">
        <v>100</v>
      </c>
      <c r="C33" s="3">
        <v>5</v>
      </c>
      <c r="D33" s="67">
        <v>0.75</v>
      </c>
      <c r="E33" s="68">
        <v>59453</v>
      </c>
      <c r="F33" s="61">
        <v>59618.0063037</v>
      </c>
      <c r="G33" s="62">
        <f t="shared" si="0"/>
        <v>2.7754075269541545E-3</v>
      </c>
      <c r="H33" s="46">
        <v>1.4999999999999999E-2</v>
      </c>
      <c r="I33" s="76">
        <v>59589</v>
      </c>
      <c r="J33" s="77">
        <f t="shared" si="1"/>
        <v>2.287521235261547E-3</v>
      </c>
      <c r="K33" s="7">
        <v>12</v>
      </c>
      <c r="L33" s="7">
        <v>85</v>
      </c>
      <c r="M33" s="46">
        <v>4.6219999999999999</v>
      </c>
      <c r="R33" s="5"/>
      <c r="S33" s="5"/>
    </row>
    <row r="34" spans="1:19" x14ac:dyDescent="0.3">
      <c r="A34" s="47" t="s">
        <v>80</v>
      </c>
      <c r="B34" s="4">
        <v>100</v>
      </c>
      <c r="C34" s="4">
        <v>5</v>
      </c>
      <c r="D34" s="69">
        <v>0.75</v>
      </c>
      <c r="E34" s="81">
        <v>59965</v>
      </c>
      <c r="F34" s="63">
        <v>60242.912600199998</v>
      </c>
      <c r="G34" s="64">
        <f t="shared" si="0"/>
        <v>4.6345801751022098E-3</v>
      </c>
      <c r="H34" s="48">
        <v>0.02</v>
      </c>
      <c r="I34" s="82">
        <v>60226</v>
      </c>
      <c r="J34" s="80">
        <f t="shared" si="1"/>
        <v>4.3525389810723514E-3</v>
      </c>
      <c r="K34" s="27">
        <v>11</v>
      </c>
      <c r="L34" s="27">
        <v>70</v>
      </c>
      <c r="M34" s="48">
        <v>6.7590000000000003</v>
      </c>
      <c r="R34" s="5"/>
      <c r="S34" s="5"/>
    </row>
    <row r="35" spans="1:19" x14ac:dyDescent="0.3">
      <c r="A35" s="45" t="s">
        <v>81</v>
      </c>
      <c r="B35" s="3">
        <v>250</v>
      </c>
      <c r="C35" s="3">
        <v>5</v>
      </c>
      <c r="D35" s="67">
        <v>0.25</v>
      </c>
      <c r="E35" s="83">
        <v>59312</v>
      </c>
      <c r="F35" s="59">
        <v>59442.470292700003</v>
      </c>
      <c r="G35" s="60">
        <f t="shared" si="0"/>
        <v>2.1997284310089071E-3</v>
      </c>
      <c r="H35" s="44">
        <v>5.0999999999999997E-2</v>
      </c>
      <c r="I35" s="83">
        <v>59442</v>
      </c>
      <c r="J35" s="77">
        <f t="shared" si="1"/>
        <v>2.1917992986242307E-3</v>
      </c>
      <c r="K35" s="7">
        <v>6</v>
      </c>
      <c r="L35" s="7">
        <v>109</v>
      </c>
      <c r="M35" s="46">
        <v>6.7089999999999996</v>
      </c>
      <c r="R35" s="5"/>
      <c r="S35" s="5"/>
    </row>
    <row r="36" spans="1:19" x14ac:dyDescent="0.3">
      <c r="A36" s="45" t="s">
        <v>82</v>
      </c>
      <c r="B36" s="3">
        <v>250</v>
      </c>
      <c r="C36" s="3">
        <v>5</v>
      </c>
      <c r="D36" s="67">
        <v>0.25</v>
      </c>
      <c r="E36" s="83">
        <v>61472</v>
      </c>
      <c r="F36" s="61">
        <v>61629.336003800003</v>
      </c>
      <c r="G36" s="62">
        <f t="shared" si="0"/>
        <v>2.5594742939876181E-3</v>
      </c>
      <c r="H36" s="46">
        <v>2.7E-2</v>
      </c>
      <c r="I36" s="83">
        <v>61616</v>
      </c>
      <c r="J36" s="77">
        <f t="shared" si="1"/>
        <v>2.3425299323269755E-3</v>
      </c>
      <c r="K36" s="7">
        <v>8</v>
      </c>
      <c r="L36" s="7">
        <v>95</v>
      </c>
      <c r="M36" s="46">
        <v>4.0650000000000004</v>
      </c>
      <c r="R36" s="5"/>
      <c r="S36" s="5"/>
    </row>
    <row r="37" spans="1:19" x14ac:dyDescent="0.3">
      <c r="A37" s="45" t="s">
        <v>83</v>
      </c>
      <c r="B37" s="3">
        <v>250</v>
      </c>
      <c r="C37" s="3">
        <v>5</v>
      </c>
      <c r="D37" s="67">
        <v>0.25</v>
      </c>
      <c r="E37" s="83">
        <v>62130</v>
      </c>
      <c r="F37" s="61">
        <v>62259.544636500003</v>
      </c>
      <c r="G37" s="62">
        <f t="shared" si="0"/>
        <v>2.0850577257363057E-3</v>
      </c>
      <c r="H37" s="46">
        <v>1.7999999999999999E-2</v>
      </c>
      <c r="I37" s="83">
        <v>62232</v>
      </c>
      <c r="J37" s="77">
        <f t="shared" si="1"/>
        <v>1.6417189763400231E-3</v>
      </c>
      <c r="K37" s="7">
        <v>11</v>
      </c>
      <c r="L37" s="7">
        <v>112</v>
      </c>
      <c r="M37" s="46">
        <v>5.3760000000000003</v>
      </c>
      <c r="R37" s="5"/>
      <c r="S37" s="5"/>
    </row>
    <row r="38" spans="1:19" x14ac:dyDescent="0.3">
      <c r="A38" s="45" t="s">
        <v>84</v>
      </c>
      <c r="B38" s="3">
        <v>250</v>
      </c>
      <c r="C38" s="3">
        <v>5</v>
      </c>
      <c r="D38" s="67">
        <v>0.25</v>
      </c>
      <c r="E38" s="83">
        <v>59463</v>
      </c>
      <c r="F38" s="61">
        <v>59578.227593099997</v>
      </c>
      <c r="G38" s="62">
        <f t="shared" si="0"/>
        <v>1.937803223853507E-3</v>
      </c>
      <c r="H38" s="46">
        <v>1.7000000000000001E-2</v>
      </c>
      <c r="I38" s="83">
        <v>59564</v>
      </c>
      <c r="J38" s="77">
        <f t="shared" si="1"/>
        <v>1.6985352235843187E-3</v>
      </c>
      <c r="K38" s="7">
        <v>9</v>
      </c>
      <c r="L38" s="7">
        <v>106</v>
      </c>
      <c r="M38" s="46">
        <v>5.2889999999999997</v>
      </c>
      <c r="R38" s="5"/>
      <c r="S38" s="5"/>
    </row>
    <row r="39" spans="1:19" x14ac:dyDescent="0.3">
      <c r="A39" s="45" t="s">
        <v>85</v>
      </c>
      <c r="B39" s="3">
        <v>250</v>
      </c>
      <c r="C39" s="3">
        <v>5</v>
      </c>
      <c r="D39" s="67">
        <v>0.25</v>
      </c>
      <c r="E39" s="83">
        <v>58951</v>
      </c>
      <c r="F39" s="61">
        <v>59078.366431299997</v>
      </c>
      <c r="G39" s="62">
        <f t="shared" si="0"/>
        <v>2.1605474258281632E-3</v>
      </c>
      <c r="H39" s="46">
        <v>0.02</v>
      </c>
      <c r="I39" s="83">
        <v>59078</v>
      </c>
      <c r="J39" s="77">
        <f t="shared" si="1"/>
        <v>2.1543315635019766E-3</v>
      </c>
      <c r="K39" s="7">
        <v>6</v>
      </c>
      <c r="L39" s="7">
        <v>147</v>
      </c>
      <c r="M39" s="46">
        <v>11.981999999999999</v>
      </c>
      <c r="R39" s="5"/>
      <c r="S39" s="5"/>
    </row>
    <row r="40" spans="1:19" x14ac:dyDescent="0.3">
      <c r="A40" s="45" t="s">
        <v>86</v>
      </c>
      <c r="B40" s="3">
        <v>250</v>
      </c>
      <c r="C40" s="3">
        <v>5</v>
      </c>
      <c r="D40" s="67">
        <v>0.25</v>
      </c>
      <c r="E40" s="83">
        <v>60077</v>
      </c>
      <c r="F40" s="61">
        <v>60238.933738799999</v>
      </c>
      <c r="G40" s="62">
        <f t="shared" si="0"/>
        <v>2.6954365031541805E-3</v>
      </c>
      <c r="H40" s="46">
        <v>0.05</v>
      </c>
      <c r="I40" s="83">
        <v>60233</v>
      </c>
      <c r="J40" s="77">
        <f t="shared" si="1"/>
        <v>2.596667609900738E-3</v>
      </c>
      <c r="K40" s="7">
        <v>8</v>
      </c>
      <c r="L40" s="7">
        <v>111</v>
      </c>
      <c r="M40" s="46">
        <v>7.5229999999999997</v>
      </c>
      <c r="R40" s="5"/>
      <c r="S40" s="5"/>
    </row>
    <row r="41" spans="1:19" x14ac:dyDescent="0.3">
      <c r="A41" s="45" t="s">
        <v>87</v>
      </c>
      <c r="B41" s="3">
        <v>250</v>
      </c>
      <c r="C41" s="3">
        <v>5</v>
      </c>
      <c r="D41" s="67">
        <v>0.25</v>
      </c>
      <c r="E41" s="83">
        <v>60414</v>
      </c>
      <c r="F41" s="61">
        <v>60525.766833399997</v>
      </c>
      <c r="G41" s="62">
        <f t="shared" si="0"/>
        <v>1.8500154500611377E-3</v>
      </c>
      <c r="H41" s="46">
        <v>1.7999999999999999E-2</v>
      </c>
      <c r="I41" s="83">
        <v>60525</v>
      </c>
      <c r="J41" s="77">
        <f t="shared" si="1"/>
        <v>1.8373224749230754E-3</v>
      </c>
      <c r="K41" s="7">
        <v>5</v>
      </c>
      <c r="L41" s="7">
        <v>111</v>
      </c>
      <c r="M41" s="46">
        <v>4.9960000000000004</v>
      </c>
      <c r="R41" s="5"/>
      <c r="S41" s="5"/>
    </row>
    <row r="42" spans="1:19" x14ac:dyDescent="0.3">
      <c r="A42" s="45" t="s">
        <v>88</v>
      </c>
      <c r="B42" s="3">
        <v>250</v>
      </c>
      <c r="C42" s="3">
        <v>5</v>
      </c>
      <c r="D42" s="67">
        <v>0.25</v>
      </c>
      <c r="E42" s="83">
        <v>61472</v>
      </c>
      <c r="F42" s="61">
        <v>61638.399573299997</v>
      </c>
      <c r="G42" s="62">
        <f t="shared" si="0"/>
        <v>2.7069165359838721E-3</v>
      </c>
      <c r="H42" s="46">
        <v>1.7000000000000001E-2</v>
      </c>
      <c r="I42" s="83">
        <v>61619</v>
      </c>
      <c r="J42" s="77">
        <f t="shared" si="1"/>
        <v>2.3913326392503986E-3</v>
      </c>
      <c r="K42" s="7">
        <v>10</v>
      </c>
      <c r="L42" s="7">
        <v>100</v>
      </c>
      <c r="M42" s="46">
        <v>7.3869999999999996</v>
      </c>
      <c r="R42" s="5"/>
      <c r="S42" s="5"/>
    </row>
    <row r="43" spans="1:19" x14ac:dyDescent="0.3">
      <c r="A43" s="45" t="s">
        <v>89</v>
      </c>
      <c r="B43" s="3">
        <v>250</v>
      </c>
      <c r="C43" s="3">
        <v>5</v>
      </c>
      <c r="D43" s="67">
        <v>0.25</v>
      </c>
      <c r="E43" s="83">
        <v>61885</v>
      </c>
      <c r="F43" s="61">
        <v>62032.594706000003</v>
      </c>
      <c r="G43" s="62">
        <f t="shared" si="0"/>
        <v>2.3849835339744274E-3</v>
      </c>
      <c r="H43" s="46">
        <v>1.9E-2</v>
      </c>
      <c r="I43" s="83">
        <v>62021</v>
      </c>
      <c r="J43" s="77">
        <f t="shared" si="1"/>
        <v>2.1976246263231136E-3</v>
      </c>
      <c r="K43" s="7">
        <v>10</v>
      </c>
      <c r="L43" s="7">
        <v>96</v>
      </c>
      <c r="M43" s="46">
        <v>11.634</v>
      </c>
      <c r="R43" s="5"/>
      <c r="S43" s="5"/>
    </row>
    <row r="44" spans="1:19" x14ac:dyDescent="0.3">
      <c r="A44" s="45" t="s">
        <v>90</v>
      </c>
      <c r="B44" s="3">
        <v>250</v>
      </c>
      <c r="C44" s="3">
        <v>5</v>
      </c>
      <c r="D44" s="67">
        <v>0.25</v>
      </c>
      <c r="E44" s="83">
        <v>58959</v>
      </c>
      <c r="F44" s="61">
        <v>59050.473618299999</v>
      </c>
      <c r="G44" s="62">
        <f t="shared" si="0"/>
        <v>1.5514784562153938E-3</v>
      </c>
      <c r="H44" s="46">
        <v>3.2000000000000001E-2</v>
      </c>
      <c r="I44" s="83">
        <v>59050</v>
      </c>
      <c r="J44" s="77">
        <f t="shared" si="1"/>
        <v>1.543445445139735E-3</v>
      </c>
      <c r="K44" s="7">
        <v>6</v>
      </c>
      <c r="L44" s="7">
        <v>141</v>
      </c>
      <c r="M44" s="46">
        <v>9.6289999999999996</v>
      </c>
      <c r="R44" s="5"/>
      <c r="S44" s="5"/>
    </row>
    <row r="45" spans="1:19" x14ac:dyDescent="0.3">
      <c r="A45" s="45" t="s">
        <v>91</v>
      </c>
      <c r="B45" s="3">
        <v>250</v>
      </c>
      <c r="C45" s="3">
        <v>5</v>
      </c>
      <c r="D45" s="67">
        <v>0.5</v>
      </c>
      <c r="E45" s="83">
        <v>109109</v>
      </c>
      <c r="F45" s="61">
        <v>109220.6396546</v>
      </c>
      <c r="G45" s="62">
        <f t="shared" si="0"/>
        <v>1.023193820858026E-3</v>
      </c>
      <c r="H45" s="46">
        <v>4.7E-2</v>
      </c>
      <c r="I45" s="83">
        <v>109205</v>
      </c>
      <c r="J45" s="77">
        <f t="shared" si="1"/>
        <v>8.7985409086321908E-4</v>
      </c>
      <c r="K45" s="7">
        <v>10</v>
      </c>
      <c r="L45" s="7">
        <v>89</v>
      </c>
      <c r="M45" s="46">
        <v>6.1859999999999999</v>
      </c>
      <c r="R45" s="5"/>
      <c r="S45" s="5"/>
    </row>
    <row r="46" spans="1:19" x14ac:dyDescent="0.3">
      <c r="A46" s="45" t="s">
        <v>92</v>
      </c>
      <c r="B46" s="3">
        <v>250</v>
      </c>
      <c r="C46" s="3">
        <v>5</v>
      </c>
      <c r="D46" s="67">
        <v>0.5</v>
      </c>
      <c r="E46" s="83">
        <v>109841</v>
      </c>
      <c r="F46" s="61">
        <v>109960.339851</v>
      </c>
      <c r="G46" s="62">
        <f t="shared" si="0"/>
        <v>1.0864781912036658E-3</v>
      </c>
      <c r="H46" s="46">
        <v>1.7999999999999999E-2</v>
      </c>
      <c r="I46" s="83">
        <v>109960</v>
      </c>
      <c r="J46" s="77">
        <f t="shared" si="1"/>
        <v>1.0833841643831388E-3</v>
      </c>
      <c r="K46" s="7">
        <v>6</v>
      </c>
      <c r="L46" s="7">
        <v>123</v>
      </c>
      <c r="M46" s="46">
        <v>4.282</v>
      </c>
      <c r="R46" s="5"/>
      <c r="S46" s="5"/>
    </row>
    <row r="47" spans="1:19" x14ac:dyDescent="0.3">
      <c r="A47" s="45" t="s">
        <v>93</v>
      </c>
      <c r="B47" s="3">
        <v>250</v>
      </c>
      <c r="C47" s="3">
        <v>5</v>
      </c>
      <c r="D47" s="67">
        <v>0.5</v>
      </c>
      <c r="E47" s="83">
        <v>108508</v>
      </c>
      <c r="F47" s="61">
        <v>108648.7567287</v>
      </c>
      <c r="G47" s="62">
        <f t="shared" si="0"/>
        <v>1.2972013925240944E-3</v>
      </c>
      <c r="H47" s="46">
        <v>1.7999999999999999E-2</v>
      </c>
      <c r="I47" s="83">
        <v>108632</v>
      </c>
      <c r="J47" s="77">
        <f t="shared" si="1"/>
        <v>1.1427728831054917E-3</v>
      </c>
      <c r="K47" s="7">
        <v>12</v>
      </c>
      <c r="L47" s="7">
        <v>86</v>
      </c>
      <c r="M47" s="46">
        <v>5.1769999999999996</v>
      </c>
      <c r="R47" s="5"/>
      <c r="S47" s="5"/>
    </row>
    <row r="48" spans="1:19" x14ac:dyDescent="0.3">
      <c r="A48" s="45" t="s">
        <v>94</v>
      </c>
      <c r="B48" s="3">
        <v>250</v>
      </c>
      <c r="C48" s="3">
        <v>5</v>
      </c>
      <c r="D48" s="67">
        <v>0.5</v>
      </c>
      <c r="E48" s="83">
        <v>109383</v>
      </c>
      <c r="F48" s="61">
        <v>109510.79180589999</v>
      </c>
      <c r="G48" s="62">
        <f t="shared" si="0"/>
        <v>1.1682967728074978E-3</v>
      </c>
      <c r="H48" s="46">
        <v>4.4999999999999998E-2</v>
      </c>
      <c r="I48" s="83">
        <v>109510</v>
      </c>
      <c r="J48" s="77">
        <f t="shared" si="1"/>
        <v>1.161057934048193E-3</v>
      </c>
      <c r="K48" s="7">
        <v>6</v>
      </c>
      <c r="L48" s="7">
        <v>135</v>
      </c>
      <c r="M48" s="46">
        <v>5.5590000000000002</v>
      </c>
      <c r="R48" s="5"/>
      <c r="S48" s="5"/>
    </row>
    <row r="49" spans="1:19" x14ac:dyDescent="0.3">
      <c r="A49" s="45" t="s">
        <v>95</v>
      </c>
      <c r="B49" s="3">
        <v>250</v>
      </c>
      <c r="C49" s="3">
        <v>5</v>
      </c>
      <c r="D49" s="67">
        <v>0.5</v>
      </c>
      <c r="E49" s="83">
        <v>110720</v>
      </c>
      <c r="F49" s="61">
        <v>110834.24357609999</v>
      </c>
      <c r="G49" s="62">
        <f t="shared" si="0"/>
        <v>1.0318242061053695E-3</v>
      </c>
      <c r="H49" s="46">
        <v>4.2999999999999997E-2</v>
      </c>
      <c r="I49" s="83">
        <v>110834</v>
      </c>
      <c r="J49" s="77">
        <f t="shared" si="1"/>
        <v>1.0296242774565645E-3</v>
      </c>
      <c r="K49" s="7">
        <v>6</v>
      </c>
      <c r="L49" s="7">
        <v>144</v>
      </c>
      <c r="M49" s="46">
        <v>10.224</v>
      </c>
      <c r="R49" s="5"/>
      <c r="S49" s="5"/>
    </row>
    <row r="50" spans="1:19" x14ac:dyDescent="0.3">
      <c r="A50" s="45" t="s">
        <v>96</v>
      </c>
      <c r="B50" s="3">
        <v>250</v>
      </c>
      <c r="C50" s="3">
        <v>5</v>
      </c>
      <c r="D50" s="67">
        <v>0.5</v>
      </c>
      <c r="E50" s="83">
        <v>110256</v>
      </c>
      <c r="F50" s="61">
        <v>110366.8387828</v>
      </c>
      <c r="G50" s="62">
        <f t="shared" si="0"/>
        <v>1.0052857241329427E-3</v>
      </c>
      <c r="H50" s="46">
        <v>2.7E-2</v>
      </c>
      <c r="I50" s="83">
        <v>110353</v>
      </c>
      <c r="J50" s="77">
        <f t="shared" si="1"/>
        <v>8.7977071542599816E-4</v>
      </c>
      <c r="K50" s="7">
        <v>8</v>
      </c>
      <c r="L50" s="7">
        <v>92</v>
      </c>
      <c r="M50" s="46">
        <v>13.436</v>
      </c>
      <c r="R50" s="5"/>
      <c r="S50" s="5"/>
    </row>
    <row r="51" spans="1:19" x14ac:dyDescent="0.3">
      <c r="A51" s="45" t="s">
        <v>97</v>
      </c>
      <c r="B51" s="3">
        <v>250</v>
      </c>
      <c r="C51" s="3">
        <v>5</v>
      </c>
      <c r="D51" s="67">
        <v>0.5</v>
      </c>
      <c r="E51" s="83">
        <v>109040</v>
      </c>
      <c r="F51" s="61">
        <v>109152.6065487</v>
      </c>
      <c r="G51" s="62">
        <f t="shared" si="0"/>
        <v>1.0327086271093577E-3</v>
      </c>
      <c r="H51" s="46">
        <v>9.4E-2</v>
      </c>
      <c r="I51" s="83">
        <v>109139</v>
      </c>
      <c r="J51" s="77">
        <f t="shared" si="1"/>
        <v>9.0792369772563219E-4</v>
      </c>
      <c r="K51" s="7">
        <v>8</v>
      </c>
      <c r="L51" s="7">
        <v>93</v>
      </c>
      <c r="M51" s="46">
        <v>13.567</v>
      </c>
      <c r="R51" s="5"/>
      <c r="S51" s="5"/>
    </row>
    <row r="52" spans="1:19" x14ac:dyDescent="0.3">
      <c r="A52" s="45" t="s">
        <v>98</v>
      </c>
      <c r="B52" s="3">
        <v>250</v>
      </c>
      <c r="C52" s="3">
        <v>5</v>
      </c>
      <c r="D52" s="67">
        <v>0.5</v>
      </c>
      <c r="E52" s="83">
        <v>109042</v>
      </c>
      <c r="F52" s="61">
        <v>109137.6625237</v>
      </c>
      <c r="G52" s="62">
        <f t="shared" si="0"/>
        <v>8.7729978998907221E-4</v>
      </c>
      <c r="H52" s="46">
        <v>2.4E-2</v>
      </c>
      <c r="I52" s="83">
        <v>109137</v>
      </c>
      <c r="J52" s="77">
        <f t="shared" si="1"/>
        <v>8.7122393206295889E-4</v>
      </c>
      <c r="K52" s="7">
        <v>6</v>
      </c>
      <c r="L52" s="7">
        <v>156</v>
      </c>
      <c r="M52" s="46">
        <v>10.75</v>
      </c>
      <c r="R52" s="5"/>
      <c r="S52" s="5"/>
    </row>
    <row r="53" spans="1:19" x14ac:dyDescent="0.3">
      <c r="A53" s="45" t="s">
        <v>99</v>
      </c>
      <c r="B53" s="3">
        <v>250</v>
      </c>
      <c r="C53" s="3">
        <v>5</v>
      </c>
      <c r="D53" s="67">
        <v>0.5</v>
      </c>
      <c r="E53" s="83">
        <v>109971</v>
      </c>
      <c r="F53" s="61">
        <v>110123.06380839999</v>
      </c>
      <c r="G53" s="62">
        <f t="shared" si="0"/>
        <v>1.3827628047393681E-3</v>
      </c>
      <c r="H53" s="46">
        <v>2.5000000000000001E-2</v>
      </c>
      <c r="I53" s="83">
        <v>110101</v>
      </c>
      <c r="J53" s="77">
        <f t="shared" si="1"/>
        <v>1.1821298342289399E-3</v>
      </c>
      <c r="K53" s="7">
        <v>8</v>
      </c>
      <c r="L53" s="7">
        <v>92</v>
      </c>
      <c r="M53" s="46">
        <v>5.5819999999999999</v>
      </c>
      <c r="R53" s="5"/>
      <c r="S53" s="5"/>
    </row>
    <row r="54" spans="1:19" x14ac:dyDescent="0.3">
      <c r="A54" s="45" t="s">
        <v>100</v>
      </c>
      <c r="B54" s="3">
        <v>250</v>
      </c>
      <c r="C54" s="3">
        <v>5</v>
      </c>
      <c r="D54" s="67">
        <v>0.5</v>
      </c>
      <c r="E54" s="83">
        <v>107058</v>
      </c>
      <c r="F54" s="61">
        <v>107162.1198271</v>
      </c>
      <c r="G54" s="62">
        <f t="shared" si="0"/>
        <v>9.7255531674411699E-4</v>
      </c>
      <c r="H54" s="46">
        <v>1.7999999999999999E-2</v>
      </c>
      <c r="I54" s="83">
        <v>107152</v>
      </c>
      <c r="J54" s="77">
        <f t="shared" si="1"/>
        <v>8.7802873208908672E-4</v>
      </c>
      <c r="K54" s="7">
        <v>14</v>
      </c>
      <c r="L54" s="7">
        <v>151</v>
      </c>
      <c r="M54" s="46">
        <v>8.6449999999999996</v>
      </c>
      <c r="R54" s="5"/>
      <c r="S54" s="5"/>
    </row>
    <row r="55" spans="1:19" x14ac:dyDescent="0.3">
      <c r="A55" s="45" t="s">
        <v>101</v>
      </c>
      <c r="B55" s="3">
        <v>250</v>
      </c>
      <c r="C55" s="3">
        <v>5</v>
      </c>
      <c r="D55" s="67">
        <v>0.75</v>
      </c>
      <c r="E55" s="83">
        <v>149665</v>
      </c>
      <c r="F55" s="61">
        <v>149765.67313410001</v>
      </c>
      <c r="G55" s="62">
        <f t="shared" si="0"/>
        <v>6.7265649350223278E-4</v>
      </c>
      <c r="H55" s="46">
        <v>2.8000000000000001E-2</v>
      </c>
      <c r="I55" s="83">
        <v>149765</v>
      </c>
      <c r="J55" s="77">
        <f t="shared" si="1"/>
        <v>6.6815888818361202E-4</v>
      </c>
      <c r="K55" s="7">
        <v>6</v>
      </c>
      <c r="L55" s="7">
        <v>122</v>
      </c>
      <c r="M55" s="46">
        <v>7.1050000000000004</v>
      </c>
      <c r="R55" s="5"/>
      <c r="S55" s="5"/>
    </row>
    <row r="56" spans="1:19" x14ac:dyDescent="0.3">
      <c r="A56" s="45" t="s">
        <v>102</v>
      </c>
      <c r="B56" s="3">
        <v>250</v>
      </c>
      <c r="C56" s="3">
        <v>5</v>
      </c>
      <c r="D56" s="67">
        <v>0.75</v>
      </c>
      <c r="E56" s="83">
        <v>155944</v>
      </c>
      <c r="F56" s="61">
        <v>156084.26941849999</v>
      </c>
      <c r="G56" s="62">
        <f t="shared" si="0"/>
        <v>8.9948583145216254E-4</v>
      </c>
      <c r="H56" s="46">
        <v>2.8000000000000001E-2</v>
      </c>
      <c r="I56" s="83">
        <v>156064</v>
      </c>
      <c r="J56" s="77">
        <f t="shared" si="1"/>
        <v>7.6950700251376958E-4</v>
      </c>
      <c r="K56" s="7">
        <v>8</v>
      </c>
      <c r="L56" s="7">
        <v>72</v>
      </c>
      <c r="M56" s="46">
        <v>4.0650000000000004</v>
      </c>
      <c r="R56" s="5"/>
      <c r="S56" s="5"/>
    </row>
    <row r="57" spans="1:19" x14ac:dyDescent="0.3">
      <c r="A57" s="45" t="s">
        <v>103</v>
      </c>
      <c r="B57" s="3">
        <v>250</v>
      </c>
      <c r="C57" s="3">
        <v>5</v>
      </c>
      <c r="D57" s="67">
        <v>0.75</v>
      </c>
      <c r="E57" s="83">
        <v>149334</v>
      </c>
      <c r="F57" s="61">
        <v>149433.90230479999</v>
      </c>
      <c r="G57" s="62">
        <f t="shared" si="0"/>
        <v>6.689856616710621E-4</v>
      </c>
      <c r="H57" s="46">
        <v>1.7999999999999999E-2</v>
      </c>
      <c r="I57" s="83">
        <v>149432</v>
      </c>
      <c r="J57" s="77">
        <f t="shared" si="1"/>
        <v>6.5624707032552188E-4</v>
      </c>
      <c r="K57" s="7">
        <v>9</v>
      </c>
      <c r="L57" s="7">
        <v>88</v>
      </c>
      <c r="M57" s="46">
        <v>6.2640000000000002</v>
      </c>
      <c r="R57" s="5"/>
      <c r="S57" s="5"/>
    </row>
    <row r="58" spans="1:19" x14ac:dyDescent="0.3">
      <c r="A58" s="45" t="s">
        <v>104</v>
      </c>
      <c r="B58" s="3">
        <v>250</v>
      </c>
      <c r="C58" s="3">
        <v>5</v>
      </c>
      <c r="D58" s="67">
        <v>0.75</v>
      </c>
      <c r="E58" s="83">
        <v>152130</v>
      </c>
      <c r="F58" s="61">
        <v>152244.81357669999</v>
      </c>
      <c r="G58" s="62">
        <f t="shared" si="0"/>
        <v>7.5470700519297829E-4</v>
      </c>
      <c r="H58" s="46">
        <v>1.7999999999999999E-2</v>
      </c>
      <c r="I58" s="83">
        <v>152243</v>
      </c>
      <c r="J58" s="77">
        <f t="shared" si="1"/>
        <v>7.427857753237177E-4</v>
      </c>
      <c r="K58" s="7">
        <v>8</v>
      </c>
      <c r="L58" s="7">
        <v>108</v>
      </c>
      <c r="M58" s="46">
        <v>5.54</v>
      </c>
      <c r="R58" s="5"/>
      <c r="S58" s="5"/>
    </row>
    <row r="59" spans="1:19" x14ac:dyDescent="0.3">
      <c r="A59" s="45" t="s">
        <v>105</v>
      </c>
      <c r="B59" s="3">
        <v>250</v>
      </c>
      <c r="C59" s="3">
        <v>5</v>
      </c>
      <c r="D59" s="67">
        <v>0.75</v>
      </c>
      <c r="E59" s="83">
        <v>150353</v>
      </c>
      <c r="F59" s="61">
        <v>150469.52641250001</v>
      </c>
      <c r="G59" s="62">
        <f t="shared" si="0"/>
        <v>7.7501887225395194E-4</v>
      </c>
      <c r="H59" s="46">
        <v>1.7999999999999999E-2</v>
      </c>
      <c r="I59" s="83">
        <v>150468</v>
      </c>
      <c r="J59" s="77">
        <f t="shared" si="1"/>
        <v>7.6486668041209072E-4</v>
      </c>
      <c r="K59" s="7">
        <v>12</v>
      </c>
      <c r="L59" s="7">
        <v>122</v>
      </c>
      <c r="M59" s="46">
        <v>6.09</v>
      </c>
      <c r="R59" s="5"/>
      <c r="S59" s="5"/>
    </row>
    <row r="60" spans="1:19" x14ac:dyDescent="0.3">
      <c r="A60" s="45" t="s">
        <v>106</v>
      </c>
      <c r="B60" s="3">
        <v>250</v>
      </c>
      <c r="C60" s="3">
        <v>5</v>
      </c>
      <c r="D60" s="67">
        <v>0.75</v>
      </c>
      <c r="E60" s="83">
        <v>150045</v>
      </c>
      <c r="F60" s="61">
        <v>150132.74568180001</v>
      </c>
      <c r="G60" s="62">
        <f t="shared" si="0"/>
        <v>5.8479577326808752E-4</v>
      </c>
      <c r="H60" s="46">
        <v>1.7999999999999999E-2</v>
      </c>
      <c r="I60" s="83">
        <v>150111</v>
      </c>
      <c r="J60" s="77">
        <f t="shared" si="1"/>
        <v>4.3986803958806497E-4</v>
      </c>
      <c r="K60" s="7">
        <v>10</v>
      </c>
      <c r="L60" s="7">
        <v>79</v>
      </c>
      <c r="M60" s="46">
        <v>3.9940000000000002</v>
      </c>
      <c r="R60" s="5"/>
      <c r="S60" s="5"/>
    </row>
    <row r="61" spans="1:19" x14ac:dyDescent="0.3">
      <c r="A61" s="45" t="s">
        <v>107</v>
      </c>
      <c r="B61" s="3">
        <v>250</v>
      </c>
      <c r="C61" s="3">
        <v>5</v>
      </c>
      <c r="D61" s="67">
        <v>0.75</v>
      </c>
      <c r="E61" s="83">
        <v>148607</v>
      </c>
      <c r="F61" s="61">
        <v>148697.05841100001</v>
      </c>
      <c r="G61" s="62">
        <f t="shared" si="0"/>
        <v>6.0601728720732773E-4</v>
      </c>
      <c r="H61" s="46">
        <v>1.7000000000000001E-2</v>
      </c>
      <c r="I61" s="83">
        <v>148697</v>
      </c>
      <c r="J61" s="77">
        <f t="shared" si="1"/>
        <v>6.0562423035248614E-4</v>
      </c>
      <c r="K61" s="7">
        <v>7</v>
      </c>
      <c r="L61" s="7">
        <v>126</v>
      </c>
      <c r="M61" s="46">
        <v>6.7679999999999998</v>
      </c>
      <c r="R61" s="5"/>
      <c r="S61" s="5"/>
    </row>
    <row r="62" spans="1:19" x14ac:dyDescent="0.3">
      <c r="A62" s="45" t="s">
        <v>108</v>
      </c>
      <c r="B62" s="3">
        <v>250</v>
      </c>
      <c r="C62" s="3">
        <v>5</v>
      </c>
      <c r="D62" s="67">
        <v>0.75</v>
      </c>
      <c r="E62" s="83">
        <v>149782</v>
      </c>
      <c r="F62" s="61">
        <v>149906.63525699999</v>
      </c>
      <c r="G62" s="62">
        <f t="shared" si="0"/>
        <v>8.3211104805647196E-4</v>
      </c>
      <c r="H62" s="46">
        <v>1.7999999999999999E-2</v>
      </c>
      <c r="I62" s="83">
        <v>149902</v>
      </c>
      <c r="J62" s="77">
        <f t="shared" si="1"/>
        <v>8.0116435886812276E-4</v>
      </c>
      <c r="K62" s="7">
        <v>6</v>
      </c>
      <c r="L62" s="7">
        <v>116</v>
      </c>
      <c r="M62" s="46">
        <v>5.2629999999999999</v>
      </c>
      <c r="R62" s="5"/>
      <c r="S62" s="5"/>
    </row>
    <row r="63" spans="1:19" x14ac:dyDescent="0.3">
      <c r="A63" s="45" t="s">
        <v>109</v>
      </c>
      <c r="B63" s="3">
        <v>250</v>
      </c>
      <c r="C63" s="3">
        <v>5</v>
      </c>
      <c r="D63" s="67">
        <v>0.75</v>
      </c>
      <c r="E63" s="83">
        <v>155075</v>
      </c>
      <c r="F63" s="61">
        <v>155209.9243674</v>
      </c>
      <c r="G63" s="62">
        <f t="shared" si="0"/>
        <v>8.7005879348711623E-4</v>
      </c>
      <c r="H63" s="46">
        <v>0.02</v>
      </c>
      <c r="I63" s="83">
        <v>155191</v>
      </c>
      <c r="J63" s="77">
        <f t="shared" si="1"/>
        <v>7.4802514912142293E-4</v>
      </c>
      <c r="K63" s="7">
        <v>8</v>
      </c>
      <c r="L63" s="7">
        <v>81</v>
      </c>
      <c r="M63" s="46">
        <v>4.2050000000000001</v>
      </c>
      <c r="R63" s="5"/>
      <c r="S63" s="5"/>
    </row>
    <row r="64" spans="1:19" x14ac:dyDescent="0.3">
      <c r="A64" s="45" t="s">
        <v>110</v>
      </c>
      <c r="B64" s="3">
        <v>250</v>
      </c>
      <c r="C64" s="3">
        <v>5</v>
      </c>
      <c r="D64" s="67">
        <v>0.75</v>
      </c>
      <c r="E64" s="83">
        <v>154668</v>
      </c>
      <c r="F64" s="61">
        <v>154818.79430400001</v>
      </c>
      <c r="G64" s="62">
        <f t="shared" si="0"/>
        <v>9.7495476763143074E-4</v>
      </c>
      <c r="H64" s="46">
        <v>0.02</v>
      </c>
      <c r="I64" s="83">
        <v>154803</v>
      </c>
      <c r="J64" s="77">
        <f t="shared" si="1"/>
        <v>8.7283730312659458E-4</v>
      </c>
      <c r="K64" s="7">
        <v>6</v>
      </c>
      <c r="L64" s="7">
        <v>105</v>
      </c>
      <c r="M64" s="46">
        <v>6.1909999999999998</v>
      </c>
      <c r="R64" s="5"/>
      <c r="S64" s="5"/>
    </row>
    <row r="65" spans="1:19" x14ac:dyDescent="0.3">
      <c r="A65" s="43" t="s">
        <v>111</v>
      </c>
      <c r="B65" s="2">
        <v>500</v>
      </c>
      <c r="C65" s="2">
        <v>5</v>
      </c>
      <c r="D65" s="65">
        <v>0.25</v>
      </c>
      <c r="E65" s="66">
        <v>120148</v>
      </c>
      <c r="F65" s="59">
        <v>120234.91672740001</v>
      </c>
      <c r="G65" s="60">
        <f t="shared" si="0"/>
        <v>7.2341385125018753E-4</v>
      </c>
      <c r="H65" s="44">
        <v>4.1000000000000002E-2</v>
      </c>
      <c r="I65" s="74">
        <v>120234</v>
      </c>
      <c r="J65" s="75">
        <f t="shared" si="1"/>
        <v>7.1578386656456772E-4</v>
      </c>
      <c r="K65" s="20">
        <v>6</v>
      </c>
      <c r="L65" s="20">
        <v>139</v>
      </c>
      <c r="M65" s="44">
        <v>9.1470000000000002</v>
      </c>
      <c r="R65" s="5"/>
      <c r="S65" s="5"/>
    </row>
    <row r="66" spans="1:19" x14ac:dyDescent="0.3">
      <c r="A66" s="45" t="s">
        <v>112</v>
      </c>
      <c r="B66" s="3">
        <v>500</v>
      </c>
      <c r="C66" s="3">
        <v>5</v>
      </c>
      <c r="D66" s="67">
        <v>0.25</v>
      </c>
      <c r="E66" s="68">
        <v>117879</v>
      </c>
      <c r="F66" s="61">
        <v>117955.16423569999</v>
      </c>
      <c r="G66" s="62">
        <f t="shared" si="0"/>
        <v>6.461221735847289E-4</v>
      </c>
      <c r="H66" s="46">
        <v>6.0999999999999999E-2</v>
      </c>
      <c r="I66" s="76">
        <v>117955</v>
      </c>
      <c r="J66" s="77">
        <f t="shared" si="1"/>
        <v>6.4472891694022927E-4</v>
      </c>
      <c r="K66" s="7">
        <v>6</v>
      </c>
      <c r="L66" s="7">
        <v>146</v>
      </c>
      <c r="M66" s="46">
        <v>8.5239999999999991</v>
      </c>
      <c r="R66" s="5"/>
      <c r="S66" s="5"/>
    </row>
    <row r="67" spans="1:19" x14ac:dyDescent="0.3">
      <c r="A67" s="45" t="s">
        <v>113</v>
      </c>
      <c r="B67" s="3">
        <v>500</v>
      </c>
      <c r="C67" s="3">
        <v>5</v>
      </c>
      <c r="D67" s="67">
        <v>0.25</v>
      </c>
      <c r="E67" s="68">
        <v>121131</v>
      </c>
      <c r="F67" s="61">
        <v>121213.32587089999</v>
      </c>
      <c r="G67" s="62">
        <f t="shared" si="0"/>
        <v>6.7964328619418701E-4</v>
      </c>
      <c r="H67" s="46">
        <v>2.9000000000000001E-2</v>
      </c>
      <c r="I67" s="76">
        <v>121213</v>
      </c>
      <c r="J67" s="77">
        <f t="shared" si="1"/>
        <v>6.7695305082926538E-4</v>
      </c>
      <c r="K67" s="7">
        <v>6</v>
      </c>
      <c r="L67" s="7">
        <v>169</v>
      </c>
      <c r="M67" s="46">
        <v>11.195</v>
      </c>
      <c r="R67" s="5"/>
      <c r="S67" s="5"/>
    </row>
    <row r="68" spans="1:19" x14ac:dyDescent="0.3">
      <c r="A68" s="45" t="s">
        <v>114</v>
      </c>
      <c r="B68" s="3">
        <v>500</v>
      </c>
      <c r="C68" s="3">
        <v>5</v>
      </c>
      <c r="D68" s="67">
        <v>0.25</v>
      </c>
      <c r="E68" s="68">
        <v>120804</v>
      </c>
      <c r="F68" s="61">
        <v>120888.52459289999</v>
      </c>
      <c r="G68" s="62">
        <f t="shared" si="0"/>
        <v>6.9968372653228528E-4</v>
      </c>
      <c r="H68" s="46">
        <v>2.5999999999999999E-2</v>
      </c>
      <c r="I68" s="76">
        <v>120881</v>
      </c>
      <c r="J68" s="77">
        <f t="shared" si="1"/>
        <v>6.3739611271151908E-4</v>
      </c>
      <c r="K68" s="7">
        <v>6</v>
      </c>
      <c r="L68" s="7">
        <v>146</v>
      </c>
      <c r="M68" s="46">
        <v>12.452</v>
      </c>
      <c r="R68" s="5"/>
      <c r="S68" s="5"/>
    </row>
    <row r="69" spans="1:19" x14ac:dyDescent="0.3">
      <c r="A69" s="45" t="s">
        <v>115</v>
      </c>
      <c r="B69" s="3">
        <v>500</v>
      </c>
      <c r="C69" s="3">
        <v>5</v>
      </c>
      <c r="D69" s="67">
        <v>0.25</v>
      </c>
      <c r="E69" s="68">
        <v>122319</v>
      </c>
      <c r="F69" s="61">
        <v>122426.4939476</v>
      </c>
      <c r="G69" s="62">
        <f t="shared" ref="G69:G132" si="2">F69/$E69-1</f>
        <v>8.7880008502350115E-4</v>
      </c>
      <c r="H69" s="46">
        <v>0.03</v>
      </c>
      <c r="I69" s="76">
        <v>122425</v>
      </c>
      <c r="J69" s="77">
        <f t="shared" ref="J69:J132" si="3">I69/$E69-1</f>
        <v>8.6658654828775106E-4</v>
      </c>
      <c r="K69" s="7">
        <v>8</v>
      </c>
      <c r="L69" s="7">
        <v>119</v>
      </c>
      <c r="M69" s="46">
        <v>10.153</v>
      </c>
      <c r="R69" s="5"/>
      <c r="S69" s="5"/>
    </row>
    <row r="70" spans="1:19" x14ac:dyDescent="0.3">
      <c r="A70" s="45" t="s">
        <v>116</v>
      </c>
      <c r="B70" s="3">
        <v>500</v>
      </c>
      <c r="C70" s="3">
        <v>5</v>
      </c>
      <c r="D70" s="67">
        <v>0.25</v>
      </c>
      <c r="E70" s="68">
        <v>122024</v>
      </c>
      <c r="F70" s="61">
        <v>122125.9705465</v>
      </c>
      <c r="G70" s="62">
        <f t="shared" si="2"/>
        <v>8.356597595555737E-4</v>
      </c>
      <c r="H70" s="46">
        <v>0.03</v>
      </c>
      <c r="I70" s="76">
        <v>122125</v>
      </c>
      <c r="J70" s="77">
        <f t="shared" si="3"/>
        <v>8.277060250443391E-4</v>
      </c>
      <c r="K70" s="7">
        <v>6</v>
      </c>
      <c r="L70" s="7">
        <v>145</v>
      </c>
      <c r="M70" s="46">
        <v>8.2799999999999994</v>
      </c>
      <c r="R70" s="5"/>
      <c r="S70" s="5"/>
    </row>
    <row r="71" spans="1:19" x14ac:dyDescent="0.3">
      <c r="A71" s="45" t="s">
        <v>117</v>
      </c>
      <c r="B71" s="3">
        <v>500</v>
      </c>
      <c r="C71" s="3">
        <v>5</v>
      </c>
      <c r="D71" s="67">
        <v>0.25</v>
      </c>
      <c r="E71" s="68">
        <v>119127</v>
      </c>
      <c r="F71" s="61">
        <v>119218.7579878</v>
      </c>
      <c r="G71" s="62">
        <f t="shared" si="2"/>
        <v>7.7025349249115749E-4</v>
      </c>
      <c r="H71" s="46">
        <v>5.7000000000000002E-2</v>
      </c>
      <c r="I71" s="76">
        <v>119217</v>
      </c>
      <c r="J71" s="77">
        <f t="shared" si="3"/>
        <v>7.5549623511039776E-4</v>
      </c>
      <c r="K71" s="7">
        <v>11</v>
      </c>
      <c r="L71" s="7">
        <v>131</v>
      </c>
      <c r="M71" s="46">
        <v>8.7789999999999999</v>
      </c>
      <c r="R71" s="5"/>
      <c r="S71" s="5"/>
    </row>
    <row r="72" spans="1:19" x14ac:dyDescent="0.3">
      <c r="A72" s="45" t="s">
        <v>118</v>
      </c>
      <c r="B72" s="3">
        <v>500</v>
      </c>
      <c r="C72" s="3">
        <v>5</v>
      </c>
      <c r="D72" s="67">
        <v>0.25</v>
      </c>
      <c r="E72" s="68">
        <v>120568</v>
      </c>
      <c r="F72" s="61">
        <v>120643.12782579999</v>
      </c>
      <c r="G72" s="62">
        <f t="shared" si="2"/>
        <v>6.2311580021234825E-4</v>
      </c>
      <c r="H72" s="46">
        <v>3.1E-2</v>
      </c>
      <c r="I72" s="76">
        <v>120640</v>
      </c>
      <c r="J72" s="77">
        <f t="shared" si="3"/>
        <v>5.9717337933773429E-4</v>
      </c>
      <c r="K72" s="7">
        <v>6</v>
      </c>
      <c r="L72" s="7">
        <v>150</v>
      </c>
      <c r="M72" s="46">
        <v>11.869</v>
      </c>
      <c r="R72" s="5"/>
      <c r="S72" s="5"/>
    </row>
    <row r="73" spans="1:19" x14ac:dyDescent="0.3">
      <c r="A73" s="45" t="s">
        <v>119</v>
      </c>
      <c r="B73" s="3">
        <v>500</v>
      </c>
      <c r="C73" s="3">
        <v>5</v>
      </c>
      <c r="D73" s="67">
        <v>0.25</v>
      </c>
      <c r="E73" s="68">
        <v>121586</v>
      </c>
      <c r="F73" s="61">
        <v>121663.2807553</v>
      </c>
      <c r="G73" s="62">
        <f t="shared" si="2"/>
        <v>6.3560570542664507E-4</v>
      </c>
      <c r="H73" s="46">
        <v>2.5999999999999999E-2</v>
      </c>
      <c r="I73" s="76">
        <v>121663</v>
      </c>
      <c r="J73" s="77">
        <f t="shared" si="3"/>
        <v>6.332965966475701E-4</v>
      </c>
      <c r="K73" s="7">
        <v>6</v>
      </c>
      <c r="L73" s="7">
        <v>142</v>
      </c>
      <c r="M73" s="46">
        <v>9.4160000000000004</v>
      </c>
      <c r="R73" s="5"/>
      <c r="S73" s="5"/>
    </row>
    <row r="74" spans="1:19" x14ac:dyDescent="0.3">
      <c r="A74" s="45" t="s">
        <v>120</v>
      </c>
      <c r="B74" s="3">
        <v>500</v>
      </c>
      <c r="C74" s="3">
        <v>5</v>
      </c>
      <c r="D74" s="67">
        <v>0.25</v>
      </c>
      <c r="E74" s="68">
        <v>120717</v>
      </c>
      <c r="F74" s="61">
        <v>120800.6753646</v>
      </c>
      <c r="G74" s="62">
        <f t="shared" si="2"/>
        <v>6.9315311513706845E-4</v>
      </c>
      <c r="H74" s="46">
        <v>2.5000000000000001E-2</v>
      </c>
      <c r="I74" s="76">
        <v>120799</v>
      </c>
      <c r="J74" s="77">
        <f t="shared" si="3"/>
        <v>6.792746671968608E-4</v>
      </c>
      <c r="K74" s="7">
        <v>6</v>
      </c>
      <c r="L74" s="7">
        <v>126</v>
      </c>
      <c r="M74" s="46">
        <v>10.919</v>
      </c>
      <c r="R74" s="5"/>
      <c r="S74" s="5"/>
    </row>
    <row r="75" spans="1:19" x14ac:dyDescent="0.3">
      <c r="A75" s="45" t="s">
        <v>121</v>
      </c>
      <c r="B75" s="3">
        <v>500</v>
      </c>
      <c r="C75" s="3">
        <v>5</v>
      </c>
      <c r="D75" s="67">
        <v>0.5</v>
      </c>
      <c r="E75" s="68">
        <v>218428</v>
      </c>
      <c r="F75" s="61">
        <v>218500.08324860001</v>
      </c>
      <c r="G75" s="62">
        <f t="shared" si="2"/>
        <v>3.3000919570747023E-4</v>
      </c>
      <c r="H75" s="46">
        <v>3.6999999999999998E-2</v>
      </c>
      <c r="I75" s="76">
        <v>218500</v>
      </c>
      <c r="J75" s="77">
        <f t="shared" si="3"/>
        <v>3.29628069661414E-4</v>
      </c>
      <c r="K75" s="7">
        <v>7</v>
      </c>
      <c r="L75" s="7">
        <v>174</v>
      </c>
      <c r="M75" s="46">
        <v>10.513999999999999</v>
      </c>
      <c r="R75" s="5"/>
      <c r="S75" s="5"/>
    </row>
    <row r="76" spans="1:19" x14ac:dyDescent="0.3">
      <c r="A76" s="45" t="s">
        <v>122</v>
      </c>
      <c r="B76" s="3">
        <v>500</v>
      </c>
      <c r="C76" s="3">
        <v>5</v>
      </c>
      <c r="D76" s="67">
        <v>0.5</v>
      </c>
      <c r="E76" s="68">
        <v>221202</v>
      </c>
      <c r="F76" s="61">
        <v>221272.4054966</v>
      </c>
      <c r="G76" s="62">
        <f t="shared" si="2"/>
        <v>3.1828598566008282E-4</v>
      </c>
      <c r="H76" s="46">
        <v>4.1000000000000002E-2</v>
      </c>
      <c r="I76" s="76">
        <v>221272</v>
      </c>
      <c r="J76" s="77">
        <f t="shared" si="3"/>
        <v>3.164528349652862E-4</v>
      </c>
      <c r="K76" s="7">
        <v>7</v>
      </c>
      <c r="L76" s="7">
        <v>120</v>
      </c>
      <c r="M76" s="46">
        <v>8.2349999999999994</v>
      </c>
      <c r="R76" s="5"/>
      <c r="S76" s="5"/>
    </row>
    <row r="77" spans="1:19" x14ac:dyDescent="0.3">
      <c r="A77" s="45" t="s">
        <v>123</v>
      </c>
      <c r="B77" s="3">
        <v>500</v>
      </c>
      <c r="C77" s="3">
        <v>5</v>
      </c>
      <c r="D77" s="67">
        <v>0.5</v>
      </c>
      <c r="E77" s="68">
        <v>217542</v>
      </c>
      <c r="F77" s="61">
        <v>217615.7970246</v>
      </c>
      <c r="G77" s="62">
        <f t="shared" si="2"/>
        <v>3.3923115812117821E-4</v>
      </c>
      <c r="H77" s="46">
        <v>3.1E-2</v>
      </c>
      <c r="I77" s="76">
        <v>217612</v>
      </c>
      <c r="J77" s="77">
        <f t="shared" si="3"/>
        <v>3.2177694422230729E-4</v>
      </c>
      <c r="K77" s="7">
        <v>7</v>
      </c>
      <c r="L77" s="7">
        <v>124</v>
      </c>
      <c r="M77" s="46">
        <v>10.055</v>
      </c>
      <c r="R77" s="5"/>
      <c r="S77" s="5"/>
    </row>
    <row r="78" spans="1:19" x14ac:dyDescent="0.3">
      <c r="A78" s="45" t="s">
        <v>124</v>
      </c>
      <c r="B78" s="3">
        <v>500</v>
      </c>
      <c r="C78" s="3">
        <v>5</v>
      </c>
      <c r="D78" s="67">
        <v>0.5</v>
      </c>
      <c r="E78" s="68">
        <v>223560</v>
      </c>
      <c r="F78" s="61">
        <v>223653.20947199999</v>
      </c>
      <c r="G78" s="62">
        <f t="shared" si="2"/>
        <v>4.1693268921094706E-4</v>
      </c>
      <c r="H78" s="46">
        <v>2.7E-2</v>
      </c>
      <c r="I78" s="76">
        <v>223652</v>
      </c>
      <c r="J78" s="77">
        <f t="shared" si="3"/>
        <v>4.115226337448874E-4</v>
      </c>
      <c r="K78" s="7">
        <v>7</v>
      </c>
      <c r="L78" s="7">
        <v>148</v>
      </c>
      <c r="M78" s="46">
        <v>10.484999999999999</v>
      </c>
      <c r="R78" s="5"/>
      <c r="S78" s="5"/>
    </row>
    <row r="79" spans="1:19" x14ac:dyDescent="0.3">
      <c r="A79" s="45" t="s">
        <v>125</v>
      </c>
      <c r="B79" s="3">
        <v>500</v>
      </c>
      <c r="C79" s="3">
        <v>5</v>
      </c>
      <c r="D79" s="67">
        <v>0.5</v>
      </c>
      <c r="E79" s="68">
        <v>218966</v>
      </c>
      <c r="F79" s="61">
        <v>219067.46666810001</v>
      </c>
      <c r="G79" s="62">
        <f t="shared" si="2"/>
        <v>4.6339006101403513E-4</v>
      </c>
      <c r="H79" s="46">
        <v>2.5000000000000001E-2</v>
      </c>
      <c r="I79" s="76">
        <v>219067</v>
      </c>
      <c r="J79" s="77">
        <f t="shared" si="3"/>
        <v>4.6125882557102038E-4</v>
      </c>
      <c r="K79" s="7">
        <v>6</v>
      </c>
      <c r="L79" s="7">
        <v>153</v>
      </c>
      <c r="M79" s="46">
        <v>10.692</v>
      </c>
      <c r="R79" s="5"/>
      <c r="S79" s="5"/>
    </row>
    <row r="80" spans="1:19" x14ac:dyDescent="0.3">
      <c r="A80" s="45" t="s">
        <v>126</v>
      </c>
      <c r="B80" s="3">
        <v>500</v>
      </c>
      <c r="C80" s="3">
        <v>5</v>
      </c>
      <c r="D80" s="67">
        <v>0.5</v>
      </c>
      <c r="E80" s="68">
        <v>220530</v>
      </c>
      <c r="F80" s="61">
        <v>220616.9622414</v>
      </c>
      <c r="G80" s="62">
        <f t="shared" si="2"/>
        <v>3.9433293157387084E-4</v>
      </c>
      <c r="H80" s="46">
        <v>5.7000000000000002E-2</v>
      </c>
      <c r="I80" s="76">
        <v>220616</v>
      </c>
      <c r="J80" s="77">
        <f t="shared" si="3"/>
        <v>3.8996961864601332E-4</v>
      </c>
      <c r="K80" s="7">
        <v>6</v>
      </c>
      <c r="L80" s="7">
        <v>137</v>
      </c>
      <c r="M80" s="46">
        <v>7.81</v>
      </c>
      <c r="R80" s="5"/>
      <c r="S80" s="5"/>
    </row>
    <row r="81" spans="1:19" x14ac:dyDescent="0.3">
      <c r="A81" s="45" t="s">
        <v>127</v>
      </c>
      <c r="B81" s="3">
        <v>500</v>
      </c>
      <c r="C81" s="3">
        <v>5</v>
      </c>
      <c r="D81" s="67">
        <v>0.5</v>
      </c>
      <c r="E81" s="68">
        <v>219989</v>
      </c>
      <c r="F81" s="61">
        <v>220076.5478193</v>
      </c>
      <c r="G81" s="62">
        <f t="shared" si="2"/>
        <v>3.9796453140850119E-4</v>
      </c>
      <c r="H81" s="46">
        <v>2.3E-2</v>
      </c>
      <c r="I81" s="76">
        <v>220074</v>
      </c>
      <c r="J81" s="77">
        <f t="shared" si="3"/>
        <v>3.8638295551152169E-4</v>
      </c>
      <c r="K81" s="7">
        <v>6</v>
      </c>
      <c r="L81" s="7">
        <v>142</v>
      </c>
      <c r="M81" s="46">
        <v>10.992000000000001</v>
      </c>
      <c r="R81" s="5"/>
      <c r="S81" s="5"/>
    </row>
    <row r="82" spans="1:19" x14ac:dyDescent="0.3">
      <c r="A82" s="45" t="s">
        <v>128</v>
      </c>
      <c r="B82" s="3">
        <v>500</v>
      </c>
      <c r="C82" s="3">
        <v>5</v>
      </c>
      <c r="D82" s="67">
        <v>0.5</v>
      </c>
      <c r="E82" s="68">
        <v>218215</v>
      </c>
      <c r="F82" s="61">
        <v>218282.7059071</v>
      </c>
      <c r="G82" s="62">
        <f t="shared" si="2"/>
        <v>3.1027155374285798E-4</v>
      </c>
      <c r="H82" s="46">
        <v>2.5000000000000001E-2</v>
      </c>
      <c r="I82" s="76">
        <v>218280</v>
      </c>
      <c r="J82" s="77">
        <f t="shared" si="3"/>
        <v>2.9787136539649595E-4</v>
      </c>
      <c r="K82" s="7">
        <v>6</v>
      </c>
      <c r="L82" s="7">
        <v>112</v>
      </c>
      <c r="M82" s="46">
        <v>10.481</v>
      </c>
      <c r="R82" s="5"/>
      <c r="S82" s="5"/>
    </row>
    <row r="83" spans="1:19" x14ac:dyDescent="0.3">
      <c r="A83" s="45" t="s">
        <v>129</v>
      </c>
      <c r="B83" s="3">
        <v>500</v>
      </c>
      <c r="C83" s="3">
        <v>5</v>
      </c>
      <c r="D83" s="67">
        <v>0.5</v>
      </c>
      <c r="E83" s="68">
        <v>216976</v>
      </c>
      <c r="F83" s="61">
        <v>217059.9036006</v>
      </c>
      <c r="G83" s="62">
        <f t="shared" si="2"/>
        <v>3.8669530547164044E-4</v>
      </c>
      <c r="H83" s="46">
        <v>2.9000000000000001E-2</v>
      </c>
      <c r="I83" s="76">
        <v>217059</v>
      </c>
      <c r="J83" s="77">
        <f t="shared" si="3"/>
        <v>3.8253078681504959E-4</v>
      </c>
      <c r="K83" s="7">
        <v>7</v>
      </c>
      <c r="L83" s="7">
        <v>128</v>
      </c>
      <c r="M83" s="46">
        <v>9.0709999999999997</v>
      </c>
      <c r="R83" s="5"/>
      <c r="S83" s="5"/>
    </row>
    <row r="84" spans="1:19" x14ac:dyDescent="0.3">
      <c r="A84" s="45" t="s">
        <v>130</v>
      </c>
      <c r="B84" s="3">
        <v>500</v>
      </c>
      <c r="C84" s="3">
        <v>5</v>
      </c>
      <c r="D84" s="67">
        <v>0.5</v>
      </c>
      <c r="E84" s="68">
        <v>219719</v>
      </c>
      <c r="F84" s="61">
        <v>219812.82297559999</v>
      </c>
      <c r="G84" s="62">
        <f t="shared" si="2"/>
        <v>4.2701348358575864E-4</v>
      </c>
      <c r="H84" s="46">
        <v>2.7E-2</v>
      </c>
      <c r="I84" s="76">
        <v>219812</v>
      </c>
      <c r="J84" s="77">
        <f t="shared" si="3"/>
        <v>4.232679012738938E-4</v>
      </c>
      <c r="K84" s="7">
        <v>10</v>
      </c>
      <c r="L84" s="7">
        <v>142</v>
      </c>
      <c r="M84" s="46">
        <v>7.8959999999999999</v>
      </c>
      <c r="R84" s="5"/>
      <c r="S84" s="5"/>
    </row>
    <row r="85" spans="1:19" x14ac:dyDescent="0.3">
      <c r="A85" s="45" t="s">
        <v>131</v>
      </c>
      <c r="B85" s="3">
        <v>500</v>
      </c>
      <c r="C85" s="3">
        <v>5</v>
      </c>
      <c r="D85" s="67">
        <v>0.75</v>
      </c>
      <c r="E85" s="68">
        <v>295828</v>
      </c>
      <c r="F85" s="61">
        <v>295896.37697300001</v>
      </c>
      <c r="G85" s="62">
        <f t="shared" si="2"/>
        <v>2.3113759684689761E-4</v>
      </c>
      <c r="H85" s="46">
        <v>2.8000000000000001E-2</v>
      </c>
      <c r="I85" s="76">
        <v>295896</v>
      </c>
      <c r="J85" s="77">
        <f t="shared" si="3"/>
        <v>2.2986329894392199E-4</v>
      </c>
      <c r="K85" s="7">
        <v>6</v>
      </c>
      <c r="L85" s="7">
        <v>136</v>
      </c>
      <c r="M85" s="46">
        <v>7.34</v>
      </c>
      <c r="R85" s="5"/>
      <c r="S85" s="5"/>
    </row>
    <row r="86" spans="1:19" x14ac:dyDescent="0.3">
      <c r="A86" s="45" t="s">
        <v>132</v>
      </c>
      <c r="B86" s="3">
        <v>500</v>
      </c>
      <c r="C86" s="3">
        <v>5</v>
      </c>
      <c r="D86" s="67">
        <v>0.75</v>
      </c>
      <c r="E86" s="68">
        <v>308086</v>
      </c>
      <c r="F86" s="61">
        <v>308157.59683270002</v>
      </c>
      <c r="G86" s="62">
        <f t="shared" si="2"/>
        <v>2.323923602500777E-4</v>
      </c>
      <c r="H86" s="46">
        <v>2.8000000000000001E-2</v>
      </c>
      <c r="I86" s="76">
        <v>308153</v>
      </c>
      <c r="J86" s="77">
        <f t="shared" si="3"/>
        <v>2.1747174490238663E-4</v>
      </c>
      <c r="K86" s="7">
        <v>8</v>
      </c>
      <c r="L86" s="7">
        <v>115</v>
      </c>
      <c r="M86" s="46">
        <v>8.1750000000000007</v>
      </c>
      <c r="R86" s="5"/>
      <c r="S86" s="5"/>
    </row>
    <row r="87" spans="1:19" x14ac:dyDescent="0.3">
      <c r="A87" s="45" t="s">
        <v>133</v>
      </c>
      <c r="B87" s="3">
        <v>500</v>
      </c>
      <c r="C87" s="3">
        <v>5</v>
      </c>
      <c r="D87" s="67">
        <v>0.75</v>
      </c>
      <c r="E87" s="68">
        <v>299796</v>
      </c>
      <c r="F87" s="61">
        <v>299878.63505819999</v>
      </c>
      <c r="G87" s="62">
        <f t="shared" si="2"/>
        <v>2.7563762758675558E-4</v>
      </c>
      <c r="H87" s="46">
        <v>2.8000000000000001E-2</v>
      </c>
      <c r="I87" s="76">
        <v>299872</v>
      </c>
      <c r="J87" s="77">
        <f t="shared" si="3"/>
        <v>2.5350571722104753E-4</v>
      </c>
      <c r="K87" s="7">
        <v>8</v>
      </c>
      <c r="L87" s="7">
        <v>112</v>
      </c>
      <c r="M87" s="46">
        <v>9.3089999999999993</v>
      </c>
      <c r="R87" s="5"/>
      <c r="S87" s="5"/>
    </row>
    <row r="88" spans="1:19" x14ac:dyDescent="0.3">
      <c r="A88" s="45" t="s">
        <v>134</v>
      </c>
      <c r="B88" s="3">
        <v>500</v>
      </c>
      <c r="C88" s="3">
        <v>5</v>
      </c>
      <c r="D88" s="67">
        <v>0.75</v>
      </c>
      <c r="E88" s="68">
        <v>306480</v>
      </c>
      <c r="F88" s="61">
        <v>306554.12943510001</v>
      </c>
      <c r="G88" s="62">
        <f t="shared" si="2"/>
        <v>2.4187364624128627E-4</v>
      </c>
      <c r="H88" s="46">
        <v>2.5999999999999999E-2</v>
      </c>
      <c r="I88" s="76">
        <v>306554</v>
      </c>
      <c r="J88" s="77">
        <f t="shared" si="3"/>
        <v>2.4145131819364174E-4</v>
      </c>
      <c r="K88" s="7">
        <v>7</v>
      </c>
      <c r="L88" s="7">
        <v>150</v>
      </c>
      <c r="M88" s="46">
        <v>7.2229999999999999</v>
      </c>
      <c r="R88" s="5"/>
      <c r="S88" s="5"/>
    </row>
    <row r="89" spans="1:19" x14ac:dyDescent="0.3">
      <c r="A89" s="45" t="s">
        <v>135</v>
      </c>
      <c r="B89" s="3">
        <v>500</v>
      </c>
      <c r="C89" s="3">
        <v>5</v>
      </c>
      <c r="D89" s="67">
        <v>0.75</v>
      </c>
      <c r="E89" s="68">
        <v>300342</v>
      </c>
      <c r="F89" s="61">
        <v>300412.55796559999</v>
      </c>
      <c r="G89" s="62">
        <f t="shared" si="2"/>
        <v>2.3492540370639858E-4</v>
      </c>
      <c r="H89" s="46">
        <v>0.03</v>
      </c>
      <c r="I89" s="76">
        <v>300407</v>
      </c>
      <c r="J89" s="77">
        <f t="shared" si="3"/>
        <v>2.1641994792598318E-4</v>
      </c>
      <c r="K89" s="7">
        <v>8</v>
      </c>
      <c r="L89" s="7">
        <v>109</v>
      </c>
      <c r="M89" s="46">
        <v>8.1620000000000008</v>
      </c>
      <c r="R89" s="5"/>
      <c r="S89" s="5"/>
    </row>
    <row r="90" spans="1:19" x14ac:dyDescent="0.3">
      <c r="A90" s="45" t="s">
        <v>136</v>
      </c>
      <c r="B90" s="3">
        <v>500</v>
      </c>
      <c r="C90" s="3">
        <v>5</v>
      </c>
      <c r="D90" s="67">
        <v>0.75</v>
      </c>
      <c r="E90" s="68">
        <v>302571</v>
      </c>
      <c r="F90" s="61">
        <v>302661.75012590003</v>
      </c>
      <c r="G90" s="62">
        <f t="shared" si="2"/>
        <v>2.9993001940042952E-4</v>
      </c>
      <c r="H90" s="46">
        <v>2.4E-2</v>
      </c>
      <c r="I90" s="76">
        <v>302650</v>
      </c>
      <c r="J90" s="77">
        <f t="shared" si="3"/>
        <v>2.6109574281729664E-4</v>
      </c>
      <c r="K90" s="7">
        <v>10</v>
      </c>
      <c r="L90" s="7">
        <v>127</v>
      </c>
      <c r="M90" s="46">
        <v>9.5839999999999996</v>
      </c>
      <c r="R90" s="5"/>
      <c r="S90" s="5"/>
    </row>
    <row r="91" spans="1:19" x14ac:dyDescent="0.3">
      <c r="A91" s="45" t="s">
        <v>137</v>
      </c>
      <c r="B91" s="3">
        <v>500</v>
      </c>
      <c r="C91" s="3">
        <v>5</v>
      </c>
      <c r="D91" s="67">
        <v>0.75</v>
      </c>
      <c r="E91" s="68">
        <v>301339</v>
      </c>
      <c r="F91" s="61">
        <v>301400.24536270002</v>
      </c>
      <c r="G91" s="62">
        <f t="shared" si="2"/>
        <v>2.0324406299887521E-4</v>
      </c>
      <c r="H91" s="46">
        <v>2.8000000000000001E-2</v>
      </c>
      <c r="I91" s="76">
        <v>301400</v>
      </c>
      <c r="J91" s="77">
        <f t="shared" si="3"/>
        <v>2.0242982156304379E-4</v>
      </c>
      <c r="K91" s="7">
        <v>6</v>
      </c>
      <c r="L91" s="7">
        <v>110</v>
      </c>
      <c r="M91" s="46">
        <v>7.0640000000000001</v>
      </c>
      <c r="R91" s="5"/>
      <c r="S91" s="5"/>
    </row>
    <row r="92" spans="1:19" x14ac:dyDescent="0.3">
      <c r="A92" s="45" t="s">
        <v>138</v>
      </c>
      <c r="B92" s="3">
        <v>500</v>
      </c>
      <c r="C92" s="3">
        <v>5</v>
      </c>
      <c r="D92" s="67">
        <v>0.75</v>
      </c>
      <c r="E92" s="68">
        <v>306454</v>
      </c>
      <c r="F92" s="61">
        <v>306517.2730627</v>
      </c>
      <c r="G92" s="62">
        <f t="shared" si="2"/>
        <v>2.0646838579363447E-4</v>
      </c>
      <c r="H92" s="46">
        <v>2.5999999999999999E-2</v>
      </c>
      <c r="I92" s="76">
        <v>306517</v>
      </c>
      <c r="J92" s="77">
        <f t="shared" si="3"/>
        <v>2.0557734602899558E-4</v>
      </c>
      <c r="K92" s="7">
        <v>6</v>
      </c>
      <c r="L92" s="7">
        <v>138</v>
      </c>
      <c r="M92" s="46">
        <v>6.6040000000000001</v>
      </c>
      <c r="R92" s="5"/>
      <c r="S92" s="5"/>
    </row>
    <row r="93" spans="1:19" x14ac:dyDescent="0.3">
      <c r="A93" s="45" t="s">
        <v>139</v>
      </c>
      <c r="B93" s="3">
        <v>500</v>
      </c>
      <c r="C93" s="3">
        <v>5</v>
      </c>
      <c r="D93" s="67">
        <v>0.75</v>
      </c>
      <c r="E93" s="68">
        <v>302828</v>
      </c>
      <c r="F93" s="61">
        <v>302896.76134139998</v>
      </c>
      <c r="G93" s="62">
        <f t="shared" si="2"/>
        <v>2.2706401455607761E-4</v>
      </c>
      <c r="H93" s="46">
        <v>2.1999999999999999E-2</v>
      </c>
      <c r="I93" s="76">
        <v>302896</v>
      </c>
      <c r="J93" s="77">
        <f t="shared" si="3"/>
        <v>2.2454990951970011E-4</v>
      </c>
      <c r="K93" s="7">
        <v>6</v>
      </c>
      <c r="L93" s="7">
        <v>122</v>
      </c>
      <c r="M93" s="46">
        <v>7.9930000000000003</v>
      </c>
      <c r="R93" s="5"/>
      <c r="S93" s="5"/>
    </row>
    <row r="94" spans="1:19" x14ac:dyDescent="0.3">
      <c r="A94" s="47" t="s">
        <v>140</v>
      </c>
      <c r="B94" s="4">
        <v>500</v>
      </c>
      <c r="C94" s="4">
        <v>5</v>
      </c>
      <c r="D94" s="69">
        <v>0.75</v>
      </c>
      <c r="E94" s="81">
        <v>299910</v>
      </c>
      <c r="F94" s="63">
        <v>299973.71775800001</v>
      </c>
      <c r="G94" s="64">
        <f t="shared" si="2"/>
        <v>2.1245626354571279E-4</v>
      </c>
      <c r="H94" s="48">
        <v>2.3E-2</v>
      </c>
      <c r="I94" s="82">
        <v>299973</v>
      </c>
      <c r="J94" s="80">
        <f t="shared" si="3"/>
        <v>2.100630189056929E-4</v>
      </c>
      <c r="K94" s="27">
        <v>6</v>
      </c>
      <c r="L94" s="27">
        <v>107</v>
      </c>
      <c r="M94" s="48">
        <v>8.7379999999999995</v>
      </c>
      <c r="R94" s="5"/>
      <c r="S94" s="5"/>
    </row>
    <row r="95" spans="1:19" x14ac:dyDescent="0.3">
      <c r="A95" s="43" t="s">
        <v>141</v>
      </c>
      <c r="B95" s="2">
        <v>100</v>
      </c>
      <c r="C95" s="2">
        <v>10</v>
      </c>
      <c r="D95" s="65">
        <v>0.25</v>
      </c>
      <c r="E95" s="66">
        <v>23064</v>
      </c>
      <c r="F95" s="59">
        <v>23480.6393517</v>
      </c>
      <c r="G95" s="60">
        <f t="shared" si="2"/>
        <v>1.8064488020291369E-2</v>
      </c>
      <c r="H95" s="44">
        <v>1.6E-2</v>
      </c>
      <c r="I95" s="74">
        <v>23480</v>
      </c>
      <c r="J95" s="75">
        <f t="shared" si="3"/>
        <v>1.8036767256330188E-2</v>
      </c>
      <c r="K95" s="20">
        <v>9</v>
      </c>
      <c r="L95" s="20">
        <v>180</v>
      </c>
      <c r="M95" s="44">
        <v>5.93</v>
      </c>
      <c r="R95" s="5"/>
      <c r="S95" s="5"/>
    </row>
    <row r="96" spans="1:19" x14ac:dyDescent="0.3">
      <c r="A96" s="45" t="s">
        <v>142</v>
      </c>
      <c r="B96" s="3">
        <v>100</v>
      </c>
      <c r="C96" s="3">
        <v>10</v>
      </c>
      <c r="D96" s="67">
        <v>0.25</v>
      </c>
      <c r="E96" s="68">
        <v>22801</v>
      </c>
      <c r="F96" s="61">
        <v>23220.6857771</v>
      </c>
      <c r="G96" s="62">
        <f t="shared" si="2"/>
        <v>1.8406463624402347E-2</v>
      </c>
      <c r="H96" s="46">
        <v>1.7000000000000001E-2</v>
      </c>
      <c r="I96" s="76">
        <v>23205</v>
      </c>
      <c r="J96" s="77">
        <f t="shared" si="3"/>
        <v>1.7718521117494834E-2</v>
      </c>
      <c r="K96" s="7">
        <v>6</v>
      </c>
      <c r="L96" s="7">
        <v>163</v>
      </c>
      <c r="M96" s="46">
        <v>7.9690000000000003</v>
      </c>
      <c r="R96" s="5"/>
      <c r="S96" s="5"/>
    </row>
    <row r="97" spans="1:19" x14ac:dyDescent="0.3">
      <c r="A97" s="45" t="s">
        <v>143</v>
      </c>
      <c r="B97" s="3">
        <v>100</v>
      </c>
      <c r="C97" s="3">
        <v>10</v>
      </c>
      <c r="D97" s="67">
        <v>0.25</v>
      </c>
      <c r="E97" s="68">
        <v>22131</v>
      </c>
      <c r="F97" s="61">
        <v>22493.743573299998</v>
      </c>
      <c r="G97" s="62">
        <f t="shared" si="2"/>
        <v>1.639074480592817E-2</v>
      </c>
      <c r="H97" s="46">
        <v>1.6E-2</v>
      </c>
      <c r="I97" s="76">
        <v>22493</v>
      </c>
      <c r="J97" s="77">
        <f t="shared" si="3"/>
        <v>1.6357146084677643E-2</v>
      </c>
      <c r="K97" s="7">
        <v>6</v>
      </c>
      <c r="L97" s="7">
        <v>246</v>
      </c>
      <c r="M97" s="46">
        <v>9.8030000000000008</v>
      </c>
      <c r="R97" s="5"/>
      <c r="S97" s="5"/>
    </row>
    <row r="98" spans="1:19" x14ac:dyDescent="0.3">
      <c r="A98" s="45" t="s">
        <v>144</v>
      </c>
      <c r="B98" s="3">
        <v>100</v>
      </c>
      <c r="C98" s="3">
        <v>10</v>
      </c>
      <c r="D98" s="67">
        <v>0.25</v>
      </c>
      <c r="E98" s="68">
        <v>22772</v>
      </c>
      <c r="F98" s="61">
        <v>23087.472427299999</v>
      </c>
      <c r="G98" s="62">
        <f t="shared" si="2"/>
        <v>1.385352306780252E-2</v>
      </c>
      <c r="H98" s="46">
        <v>1.4E-2</v>
      </c>
      <c r="I98" s="76">
        <v>23074</v>
      </c>
      <c r="J98" s="77">
        <f t="shared" si="3"/>
        <v>1.3261900579659258E-2</v>
      </c>
      <c r="K98" s="7">
        <v>6</v>
      </c>
      <c r="L98" s="7">
        <v>173</v>
      </c>
      <c r="M98" s="46">
        <v>7.32</v>
      </c>
      <c r="R98" s="5"/>
      <c r="S98" s="5"/>
    </row>
    <row r="99" spans="1:19" x14ac:dyDescent="0.3">
      <c r="A99" s="45" t="s">
        <v>145</v>
      </c>
      <c r="B99" s="3">
        <v>100</v>
      </c>
      <c r="C99" s="3">
        <v>10</v>
      </c>
      <c r="D99" s="67">
        <v>0.25</v>
      </c>
      <c r="E99" s="68">
        <v>22751</v>
      </c>
      <c r="F99" s="61">
        <v>23073.878253800001</v>
      </c>
      <c r="G99" s="62">
        <f t="shared" si="2"/>
        <v>1.4191826899916604E-2</v>
      </c>
      <c r="H99" s="46">
        <v>1.2E-2</v>
      </c>
      <c r="I99" s="76">
        <v>23058</v>
      </c>
      <c r="J99" s="77">
        <f t="shared" si="3"/>
        <v>1.3493912355500903E-2</v>
      </c>
      <c r="K99" s="7">
        <v>5</v>
      </c>
      <c r="L99" s="7">
        <v>210</v>
      </c>
      <c r="M99" s="46">
        <v>12.170999999999999</v>
      </c>
      <c r="R99" s="5"/>
      <c r="S99" s="5"/>
    </row>
    <row r="100" spans="1:19" x14ac:dyDescent="0.3">
      <c r="A100" s="45" t="s">
        <v>146</v>
      </c>
      <c r="B100" s="3">
        <v>100</v>
      </c>
      <c r="C100" s="3">
        <v>10</v>
      </c>
      <c r="D100" s="67">
        <v>0.25</v>
      </c>
      <c r="E100" s="68">
        <v>22777</v>
      </c>
      <c r="F100" s="61">
        <v>23053.487344199999</v>
      </c>
      <c r="G100" s="62">
        <f t="shared" si="2"/>
        <v>1.2138883268209E-2</v>
      </c>
      <c r="H100" s="46">
        <v>5.5E-2</v>
      </c>
      <c r="I100" s="76">
        <v>23051</v>
      </c>
      <c r="J100" s="77">
        <f t="shared" si="3"/>
        <v>1.2029679062211862E-2</v>
      </c>
      <c r="K100" s="7">
        <v>5</v>
      </c>
      <c r="L100" s="7">
        <v>154</v>
      </c>
      <c r="M100" s="46">
        <v>12.683999999999999</v>
      </c>
      <c r="R100" s="5"/>
      <c r="S100" s="5"/>
    </row>
    <row r="101" spans="1:19" x14ac:dyDescent="0.3">
      <c r="A101" s="45" t="s">
        <v>147</v>
      </c>
      <c r="B101" s="3">
        <v>100</v>
      </c>
      <c r="C101" s="3">
        <v>10</v>
      </c>
      <c r="D101" s="67">
        <v>0.25</v>
      </c>
      <c r="E101" s="68">
        <v>21875</v>
      </c>
      <c r="F101" s="61">
        <v>22257.7925989</v>
      </c>
      <c r="G101" s="62">
        <f t="shared" si="2"/>
        <v>1.7499090235428616E-2</v>
      </c>
      <c r="H101" s="46">
        <v>0.13600000000000001</v>
      </c>
      <c r="I101" s="76">
        <v>22255</v>
      </c>
      <c r="J101" s="77">
        <f t="shared" si="3"/>
        <v>1.7371428571428593E-2</v>
      </c>
      <c r="K101" s="7">
        <v>6</v>
      </c>
      <c r="L101" s="7">
        <v>230</v>
      </c>
      <c r="M101" s="46">
        <v>10.818</v>
      </c>
      <c r="R101" s="5"/>
      <c r="S101" s="5"/>
    </row>
    <row r="102" spans="1:19" x14ac:dyDescent="0.3">
      <c r="A102" s="45" t="s">
        <v>148</v>
      </c>
      <c r="B102" s="3">
        <v>100</v>
      </c>
      <c r="C102" s="3">
        <v>10</v>
      </c>
      <c r="D102" s="67">
        <v>0.25</v>
      </c>
      <c r="E102" s="68">
        <v>22635</v>
      </c>
      <c r="F102" s="61">
        <v>22964.168710900001</v>
      </c>
      <c r="G102" s="62">
        <f t="shared" si="2"/>
        <v>1.4542465690302597E-2</v>
      </c>
      <c r="H102" s="46">
        <v>1.4999999999999999E-2</v>
      </c>
      <c r="I102" s="76">
        <v>22956</v>
      </c>
      <c r="J102" s="77">
        <f t="shared" si="3"/>
        <v>1.4181577203445928E-2</v>
      </c>
      <c r="K102" s="7">
        <v>5</v>
      </c>
      <c r="L102" s="7">
        <v>198</v>
      </c>
      <c r="M102" s="46">
        <v>9.1549999999999994</v>
      </c>
      <c r="R102" s="5"/>
      <c r="S102" s="5"/>
    </row>
    <row r="103" spans="1:19" x14ac:dyDescent="0.3">
      <c r="A103" s="45" t="s">
        <v>149</v>
      </c>
      <c r="B103" s="3">
        <v>100</v>
      </c>
      <c r="C103" s="3">
        <v>10</v>
      </c>
      <c r="D103" s="67">
        <v>0.25</v>
      </c>
      <c r="E103" s="68">
        <v>22511</v>
      </c>
      <c r="F103" s="61">
        <v>22882.437796099999</v>
      </c>
      <c r="G103" s="62">
        <f t="shared" si="2"/>
        <v>1.6500279689929398E-2</v>
      </c>
      <c r="H103" s="46">
        <v>1.4999999999999999E-2</v>
      </c>
      <c r="I103" s="76">
        <v>22882</v>
      </c>
      <c r="J103" s="77">
        <f t="shared" si="3"/>
        <v>1.6480831593443268E-2</v>
      </c>
      <c r="K103" s="7">
        <v>6</v>
      </c>
      <c r="L103" s="7">
        <v>192</v>
      </c>
      <c r="M103" s="46">
        <v>6.508</v>
      </c>
      <c r="R103" s="5"/>
      <c r="S103" s="5"/>
    </row>
    <row r="104" spans="1:19" x14ac:dyDescent="0.3">
      <c r="A104" s="45" t="s">
        <v>150</v>
      </c>
      <c r="B104" s="3">
        <v>100</v>
      </c>
      <c r="C104" s="3">
        <v>10</v>
      </c>
      <c r="D104" s="67">
        <v>0.25</v>
      </c>
      <c r="E104" s="68">
        <v>22702</v>
      </c>
      <c r="F104" s="61">
        <v>23090.584252199998</v>
      </c>
      <c r="G104" s="62">
        <f t="shared" si="2"/>
        <v>1.7116740912694883E-2</v>
      </c>
      <c r="H104" s="46">
        <v>1.4999999999999999E-2</v>
      </c>
      <c r="I104" s="76">
        <v>23090</v>
      </c>
      <c r="J104" s="77">
        <f t="shared" si="3"/>
        <v>1.7091005197779952E-2</v>
      </c>
      <c r="K104" s="7">
        <v>5</v>
      </c>
      <c r="L104" s="7">
        <v>187</v>
      </c>
      <c r="M104" s="46">
        <v>9.9169999999999998</v>
      </c>
      <c r="R104" s="5"/>
      <c r="S104" s="5"/>
    </row>
    <row r="105" spans="1:19" x14ac:dyDescent="0.3">
      <c r="A105" s="45" t="s">
        <v>151</v>
      </c>
      <c r="B105" s="3">
        <v>100</v>
      </c>
      <c r="C105" s="3">
        <v>10</v>
      </c>
      <c r="D105" s="67">
        <v>0.5</v>
      </c>
      <c r="E105" s="68">
        <v>41395</v>
      </c>
      <c r="F105" s="61">
        <v>41712.6359591</v>
      </c>
      <c r="G105" s="62">
        <f t="shared" si="2"/>
        <v>7.6732928880298701E-3</v>
      </c>
      <c r="H105" s="46">
        <v>1.4E-2</v>
      </c>
      <c r="I105" s="76">
        <v>41705</v>
      </c>
      <c r="J105" s="77">
        <f t="shared" si="3"/>
        <v>7.4888271530377803E-3</v>
      </c>
      <c r="K105" s="7">
        <v>8</v>
      </c>
      <c r="L105" s="7">
        <v>152</v>
      </c>
      <c r="M105" s="46">
        <v>6.8230000000000004</v>
      </c>
      <c r="R105" s="5"/>
      <c r="S105" s="5"/>
    </row>
    <row r="106" spans="1:19" x14ac:dyDescent="0.3">
      <c r="A106" s="45" t="s">
        <v>152</v>
      </c>
      <c r="B106" s="3">
        <v>100</v>
      </c>
      <c r="C106" s="3">
        <v>10</v>
      </c>
      <c r="D106" s="67">
        <v>0.5</v>
      </c>
      <c r="E106" s="68">
        <v>42344</v>
      </c>
      <c r="F106" s="61">
        <v>42597.3196044</v>
      </c>
      <c r="G106" s="62">
        <f t="shared" si="2"/>
        <v>5.9824202815039751E-3</v>
      </c>
      <c r="H106" s="46">
        <v>1.6E-2</v>
      </c>
      <c r="I106" s="76">
        <v>42597</v>
      </c>
      <c r="J106" s="77">
        <f t="shared" si="3"/>
        <v>5.9748724730777081E-3</v>
      </c>
      <c r="K106" s="7">
        <v>6</v>
      </c>
      <c r="L106" s="7">
        <v>211</v>
      </c>
      <c r="M106" s="46">
        <v>6.8849999999999998</v>
      </c>
      <c r="R106" s="5"/>
      <c r="S106" s="5"/>
    </row>
    <row r="107" spans="1:19" x14ac:dyDescent="0.3">
      <c r="A107" s="45" t="s">
        <v>153</v>
      </c>
      <c r="B107" s="3">
        <v>100</v>
      </c>
      <c r="C107" s="3">
        <v>10</v>
      </c>
      <c r="D107" s="67">
        <v>0.5</v>
      </c>
      <c r="E107" s="68">
        <v>42401</v>
      </c>
      <c r="F107" s="61">
        <v>42759.318604499997</v>
      </c>
      <c r="G107" s="62">
        <f t="shared" si="2"/>
        <v>8.4507111742646579E-3</v>
      </c>
      <c r="H107" s="46">
        <v>1.2999999999999999E-2</v>
      </c>
      <c r="I107" s="76">
        <v>42759</v>
      </c>
      <c r="J107" s="77">
        <f t="shared" si="3"/>
        <v>8.4431970944081058E-3</v>
      </c>
      <c r="K107" s="7">
        <v>6</v>
      </c>
      <c r="L107" s="7">
        <v>252</v>
      </c>
      <c r="M107" s="46">
        <v>7.0789999999999997</v>
      </c>
      <c r="R107" s="5"/>
      <c r="S107" s="5"/>
    </row>
    <row r="108" spans="1:19" x14ac:dyDescent="0.3">
      <c r="A108" s="45" t="s">
        <v>154</v>
      </c>
      <c r="B108" s="3">
        <v>100</v>
      </c>
      <c r="C108" s="3">
        <v>10</v>
      </c>
      <c r="D108" s="67">
        <v>0.5</v>
      </c>
      <c r="E108" s="68">
        <v>45624</v>
      </c>
      <c r="F108" s="61">
        <v>45959.363096000001</v>
      </c>
      <c r="G108" s="62">
        <f t="shared" si="2"/>
        <v>7.350585130633025E-3</v>
      </c>
      <c r="H108" s="46">
        <v>1.6E-2</v>
      </c>
      <c r="I108" s="76">
        <v>45959</v>
      </c>
      <c r="J108" s="77">
        <f t="shared" si="3"/>
        <v>7.3426266877081314E-3</v>
      </c>
      <c r="K108" s="7">
        <v>6</v>
      </c>
      <c r="L108" s="7">
        <v>212</v>
      </c>
      <c r="M108" s="46">
        <v>6.3129999999999997</v>
      </c>
      <c r="R108" s="5"/>
      <c r="S108" s="5"/>
    </row>
    <row r="109" spans="1:19" x14ac:dyDescent="0.3">
      <c r="A109" s="45" t="s">
        <v>155</v>
      </c>
      <c r="B109" s="3">
        <v>100</v>
      </c>
      <c r="C109" s="3">
        <v>10</v>
      </c>
      <c r="D109" s="67">
        <v>0.5</v>
      </c>
      <c r="E109" s="68">
        <v>41884</v>
      </c>
      <c r="F109" s="61">
        <v>42183.118254499997</v>
      </c>
      <c r="G109" s="62">
        <f t="shared" si="2"/>
        <v>7.1415875871454482E-3</v>
      </c>
      <c r="H109" s="46">
        <v>1.2999999999999999E-2</v>
      </c>
      <c r="I109" s="76">
        <v>42183</v>
      </c>
      <c r="J109" s="77">
        <f t="shared" si="3"/>
        <v>7.1387642059019818E-3</v>
      </c>
      <c r="K109" s="7">
        <v>6</v>
      </c>
      <c r="L109" s="7">
        <v>238</v>
      </c>
      <c r="M109" s="46">
        <v>7.84</v>
      </c>
      <c r="R109" s="5"/>
      <c r="S109" s="5"/>
    </row>
    <row r="110" spans="1:19" x14ac:dyDescent="0.3">
      <c r="A110" s="45" t="s">
        <v>156</v>
      </c>
      <c r="B110" s="3">
        <v>100</v>
      </c>
      <c r="C110" s="3">
        <v>10</v>
      </c>
      <c r="D110" s="67">
        <v>0.5</v>
      </c>
      <c r="E110" s="68">
        <v>42995</v>
      </c>
      <c r="F110" s="61">
        <v>43377.962938500001</v>
      </c>
      <c r="G110" s="62">
        <f t="shared" si="2"/>
        <v>8.9071505640190285E-3</v>
      </c>
      <c r="H110" s="46">
        <v>1.4999999999999999E-2</v>
      </c>
      <c r="I110" s="76">
        <v>43377</v>
      </c>
      <c r="J110" s="77">
        <f t="shared" si="3"/>
        <v>8.8847540411676196E-3</v>
      </c>
      <c r="K110" s="7">
        <v>11</v>
      </c>
      <c r="L110" s="7">
        <v>178</v>
      </c>
      <c r="M110" s="46">
        <v>6.226</v>
      </c>
      <c r="R110" s="5"/>
      <c r="S110" s="5"/>
    </row>
    <row r="111" spans="1:19" x14ac:dyDescent="0.3">
      <c r="A111" s="45" t="s">
        <v>157</v>
      </c>
      <c r="B111" s="3">
        <v>100</v>
      </c>
      <c r="C111" s="3">
        <v>10</v>
      </c>
      <c r="D111" s="67">
        <v>0.5</v>
      </c>
      <c r="E111" s="68">
        <v>43574</v>
      </c>
      <c r="F111" s="61">
        <v>43927.938964100002</v>
      </c>
      <c r="G111" s="62">
        <f t="shared" si="2"/>
        <v>8.1227099669527458E-3</v>
      </c>
      <c r="H111" s="46">
        <v>1.4E-2</v>
      </c>
      <c r="I111" s="76">
        <v>43927</v>
      </c>
      <c r="J111" s="77">
        <f t="shared" si="3"/>
        <v>8.1011612429431334E-3</v>
      </c>
      <c r="K111" s="7">
        <v>9</v>
      </c>
      <c r="L111" s="7">
        <v>188</v>
      </c>
      <c r="M111" s="46">
        <v>13.563000000000001</v>
      </c>
      <c r="R111" s="5"/>
      <c r="S111" s="5"/>
    </row>
    <row r="112" spans="1:19" x14ac:dyDescent="0.3">
      <c r="A112" s="45" t="s">
        <v>158</v>
      </c>
      <c r="B112" s="3">
        <v>100</v>
      </c>
      <c r="C112" s="3">
        <v>10</v>
      </c>
      <c r="D112" s="67">
        <v>0.5</v>
      </c>
      <c r="E112" s="68">
        <v>42970</v>
      </c>
      <c r="F112" s="61">
        <v>43335.827083900003</v>
      </c>
      <c r="G112" s="62">
        <f t="shared" si="2"/>
        <v>8.5135462857808264E-3</v>
      </c>
      <c r="H112" s="46">
        <v>1.4999999999999999E-2</v>
      </c>
      <c r="I112" s="76">
        <v>43322</v>
      </c>
      <c r="J112" s="77">
        <f t="shared" si="3"/>
        <v>8.191761694205324E-3</v>
      </c>
      <c r="K112" s="7">
        <v>8</v>
      </c>
      <c r="L112" s="7">
        <v>179</v>
      </c>
      <c r="M112" s="46">
        <v>10.983000000000001</v>
      </c>
      <c r="R112" s="5"/>
      <c r="S112" s="5"/>
    </row>
    <row r="113" spans="1:19" x14ac:dyDescent="0.3">
      <c r="A113" s="45" t="s">
        <v>159</v>
      </c>
      <c r="B113" s="3">
        <v>100</v>
      </c>
      <c r="C113" s="3">
        <v>10</v>
      </c>
      <c r="D113" s="67">
        <v>0.5</v>
      </c>
      <c r="E113" s="68">
        <v>42212</v>
      </c>
      <c r="F113" s="61">
        <v>42611.601296599998</v>
      </c>
      <c r="G113" s="62">
        <f t="shared" si="2"/>
        <v>9.4665331327583591E-3</v>
      </c>
      <c r="H113" s="46">
        <v>1.2999999999999999E-2</v>
      </c>
      <c r="I113" s="76">
        <v>42597</v>
      </c>
      <c r="J113" s="77">
        <f t="shared" si="3"/>
        <v>9.1206292049654802E-3</v>
      </c>
      <c r="K113" s="7">
        <v>7</v>
      </c>
      <c r="L113" s="7">
        <v>234</v>
      </c>
      <c r="M113" s="46">
        <v>8.1219999999999999</v>
      </c>
      <c r="R113" s="5"/>
      <c r="S113" s="5"/>
    </row>
    <row r="114" spans="1:19" x14ac:dyDescent="0.3">
      <c r="A114" s="45" t="s">
        <v>160</v>
      </c>
      <c r="B114" s="3">
        <v>100</v>
      </c>
      <c r="C114" s="3">
        <v>10</v>
      </c>
      <c r="D114" s="67">
        <v>0.5</v>
      </c>
      <c r="E114" s="68">
        <v>41207</v>
      </c>
      <c r="F114" s="61">
        <v>41542.785009899999</v>
      </c>
      <c r="G114" s="62">
        <f t="shared" si="2"/>
        <v>8.1487371053461377E-3</v>
      </c>
      <c r="H114" s="46">
        <v>1.2E-2</v>
      </c>
      <c r="I114" s="76">
        <v>41542</v>
      </c>
      <c r="J114" s="77">
        <f t="shared" si="3"/>
        <v>8.1296867037152776E-3</v>
      </c>
      <c r="K114" s="7">
        <v>5</v>
      </c>
      <c r="L114" s="7">
        <v>201</v>
      </c>
      <c r="M114" s="46">
        <v>9.7859999999999996</v>
      </c>
      <c r="R114" s="5"/>
      <c r="S114" s="5"/>
    </row>
    <row r="115" spans="1:19" x14ac:dyDescent="0.3">
      <c r="A115" s="45" t="s">
        <v>161</v>
      </c>
      <c r="B115" s="3">
        <v>100</v>
      </c>
      <c r="C115" s="3">
        <v>10</v>
      </c>
      <c r="D115" s="67">
        <v>0.75</v>
      </c>
      <c r="E115" s="68">
        <v>57375</v>
      </c>
      <c r="F115" s="61">
        <v>57626.334328299999</v>
      </c>
      <c r="G115" s="62">
        <f t="shared" si="2"/>
        <v>4.3805547416122526E-3</v>
      </c>
      <c r="H115" s="46">
        <v>1.4E-2</v>
      </c>
      <c r="I115" s="76">
        <v>57621</v>
      </c>
      <c r="J115" s="77">
        <f t="shared" si="3"/>
        <v>4.2875816993463989E-3</v>
      </c>
      <c r="K115" s="7">
        <v>9</v>
      </c>
      <c r="L115" s="7">
        <v>172</v>
      </c>
      <c r="M115" s="46">
        <v>6.8150000000000004</v>
      </c>
      <c r="R115" s="5"/>
      <c r="S115" s="5"/>
    </row>
    <row r="116" spans="1:19" x14ac:dyDescent="0.3">
      <c r="A116" s="45" t="s">
        <v>162</v>
      </c>
      <c r="B116" s="3">
        <v>100</v>
      </c>
      <c r="C116" s="3">
        <v>10</v>
      </c>
      <c r="D116" s="67">
        <v>0.75</v>
      </c>
      <c r="E116" s="68">
        <v>58978</v>
      </c>
      <c r="F116" s="61">
        <v>59268.561958600003</v>
      </c>
      <c r="G116" s="62">
        <f t="shared" si="2"/>
        <v>4.9266160025773775E-3</v>
      </c>
      <c r="H116" s="46">
        <v>1.7000000000000001E-2</v>
      </c>
      <c r="I116" s="76">
        <v>59268</v>
      </c>
      <c r="J116" s="77">
        <f t="shared" si="3"/>
        <v>4.9170877276272229E-3</v>
      </c>
      <c r="K116" s="7">
        <v>5</v>
      </c>
      <c r="L116" s="7">
        <v>142</v>
      </c>
      <c r="M116" s="46">
        <v>4.9960000000000004</v>
      </c>
      <c r="R116" s="5"/>
      <c r="S116" s="5"/>
    </row>
    <row r="117" spans="1:19" x14ac:dyDescent="0.3">
      <c r="A117" s="45" t="s">
        <v>163</v>
      </c>
      <c r="B117" s="3">
        <v>100</v>
      </c>
      <c r="C117" s="3">
        <v>10</v>
      </c>
      <c r="D117" s="67">
        <v>0.75</v>
      </c>
      <c r="E117" s="68">
        <v>58391</v>
      </c>
      <c r="F117" s="61">
        <v>58654.692432900003</v>
      </c>
      <c r="G117" s="62">
        <f t="shared" si="2"/>
        <v>4.5159773406862058E-3</v>
      </c>
      <c r="H117" s="46">
        <v>1.4E-2</v>
      </c>
      <c r="I117" s="76">
        <v>58654</v>
      </c>
      <c r="J117" s="77">
        <f t="shared" si="3"/>
        <v>4.5041187854293341E-3</v>
      </c>
      <c r="K117" s="7">
        <v>5</v>
      </c>
      <c r="L117" s="7">
        <v>113</v>
      </c>
      <c r="M117" s="46">
        <v>3.423</v>
      </c>
      <c r="R117" s="5"/>
      <c r="S117" s="5"/>
    </row>
    <row r="118" spans="1:19" x14ac:dyDescent="0.3">
      <c r="A118" s="45" t="s">
        <v>164</v>
      </c>
      <c r="B118" s="3">
        <v>100</v>
      </c>
      <c r="C118" s="3">
        <v>10</v>
      </c>
      <c r="D118" s="67">
        <v>0.75</v>
      </c>
      <c r="E118" s="68">
        <v>61966</v>
      </c>
      <c r="F118" s="61">
        <v>62202.247435199999</v>
      </c>
      <c r="G118" s="62">
        <f t="shared" si="2"/>
        <v>3.8125332472647155E-3</v>
      </c>
      <c r="H118" s="46">
        <v>2.5000000000000001E-2</v>
      </c>
      <c r="I118" s="76">
        <v>62200</v>
      </c>
      <c r="J118" s="77">
        <f t="shared" si="3"/>
        <v>3.7762644030596704E-3</v>
      </c>
      <c r="K118" s="7">
        <v>7</v>
      </c>
      <c r="L118" s="7">
        <v>164</v>
      </c>
      <c r="M118" s="46">
        <v>7.5519999999999996</v>
      </c>
      <c r="R118" s="5"/>
      <c r="S118" s="5"/>
    </row>
    <row r="119" spans="1:19" x14ac:dyDescent="0.3">
      <c r="A119" s="45" t="s">
        <v>165</v>
      </c>
      <c r="B119" s="3">
        <v>100</v>
      </c>
      <c r="C119" s="3">
        <v>10</v>
      </c>
      <c r="D119" s="67">
        <v>0.75</v>
      </c>
      <c r="E119" s="68">
        <v>60803</v>
      </c>
      <c r="F119" s="61">
        <v>61170.237371000003</v>
      </c>
      <c r="G119" s="62">
        <f t="shared" si="2"/>
        <v>6.0397903228459615E-3</v>
      </c>
      <c r="H119" s="46">
        <v>1.4E-2</v>
      </c>
      <c r="I119" s="76">
        <v>61170</v>
      </c>
      <c r="J119" s="77">
        <f t="shared" si="3"/>
        <v>6.0358863871847745E-3</v>
      </c>
      <c r="K119" s="7">
        <v>6</v>
      </c>
      <c r="L119" s="7">
        <v>158</v>
      </c>
      <c r="M119" s="46">
        <v>3.5939999999999999</v>
      </c>
      <c r="R119" s="5"/>
      <c r="S119" s="5"/>
    </row>
    <row r="120" spans="1:19" x14ac:dyDescent="0.3">
      <c r="A120" s="95" t="s">
        <v>166</v>
      </c>
      <c r="B120" s="96">
        <v>100</v>
      </c>
      <c r="C120" s="96">
        <v>10</v>
      </c>
      <c r="D120" s="97">
        <v>0.75</v>
      </c>
      <c r="E120" s="98">
        <v>61437</v>
      </c>
      <c r="F120" s="61">
        <v>61688.3899724</v>
      </c>
      <c r="G120" s="62">
        <f t="shared" si="2"/>
        <v>4.0918334619204355E-3</v>
      </c>
      <c r="H120" s="46">
        <v>3.6999999999999998E-2</v>
      </c>
      <c r="I120" s="76">
        <v>61683</v>
      </c>
      <c r="J120" s="77">
        <f t="shared" si="3"/>
        <v>4.0041017627814313E-3</v>
      </c>
      <c r="K120" s="7">
        <v>9</v>
      </c>
      <c r="L120" s="7">
        <v>175</v>
      </c>
      <c r="M120" s="46">
        <v>6.8179999999999996</v>
      </c>
      <c r="R120" s="5"/>
      <c r="S120" s="5"/>
    </row>
    <row r="121" spans="1:19" x14ac:dyDescent="0.3">
      <c r="A121" s="45" t="s">
        <v>167</v>
      </c>
      <c r="B121" s="3">
        <v>100</v>
      </c>
      <c r="C121" s="3">
        <v>10</v>
      </c>
      <c r="D121" s="67">
        <v>0.75</v>
      </c>
      <c r="E121" s="68">
        <v>56377</v>
      </c>
      <c r="F121" s="61">
        <v>56663.343754200003</v>
      </c>
      <c r="G121" s="62">
        <f t="shared" si="2"/>
        <v>5.0790881778031149E-3</v>
      </c>
      <c r="H121" s="46">
        <v>1.4999999999999999E-2</v>
      </c>
      <c r="I121" s="76">
        <v>56658</v>
      </c>
      <c r="J121" s="77">
        <f t="shared" si="3"/>
        <v>4.9843021090161255E-3</v>
      </c>
      <c r="K121" s="7">
        <v>9</v>
      </c>
      <c r="L121" s="7">
        <v>192</v>
      </c>
      <c r="M121" s="46">
        <v>8.1449999999999996</v>
      </c>
      <c r="R121" s="5"/>
      <c r="S121" s="5"/>
    </row>
    <row r="122" spans="1:19" x14ac:dyDescent="0.3">
      <c r="A122" s="45" t="s">
        <v>168</v>
      </c>
      <c r="B122" s="3">
        <v>100</v>
      </c>
      <c r="C122" s="3">
        <v>10</v>
      </c>
      <c r="D122" s="67">
        <v>0.75</v>
      </c>
      <c r="E122" s="68">
        <v>59391</v>
      </c>
      <c r="F122" s="61">
        <v>59663.685279099998</v>
      </c>
      <c r="G122" s="62">
        <f t="shared" si="2"/>
        <v>4.5913569244497854E-3</v>
      </c>
      <c r="H122" s="46">
        <v>1.4999999999999999E-2</v>
      </c>
      <c r="I122" s="76">
        <v>59657</v>
      </c>
      <c r="J122" s="77">
        <f t="shared" si="3"/>
        <v>4.4787930831271527E-3</v>
      </c>
      <c r="K122" s="7">
        <v>6</v>
      </c>
      <c r="L122" s="7">
        <v>132</v>
      </c>
      <c r="M122" s="46">
        <v>4.7919999999999998</v>
      </c>
      <c r="R122" s="5"/>
      <c r="S122" s="5"/>
    </row>
    <row r="123" spans="1:19" x14ac:dyDescent="0.3">
      <c r="A123" s="45" t="s">
        <v>169</v>
      </c>
      <c r="B123" s="3">
        <v>100</v>
      </c>
      <c r="C123" s="3">
        <v>10</v>
      </c>
      <c r="D123" s="67">
        <v>0.75</v>
      </c>
      <c r="E123" s="68">
        <v>60205</v>
      </c>
      <c r="F123" s="61">
        <v>60518.795131999999</v>
      </c>
      <c r="G123" s="62">
        <f t="shared" si="2"/>
        <v>5.2121108213603051E-3</v>
      </c>
      <c r="H123" s="46">
        <v>1.4E-2</v>
      </c>
      <c r="I123" s="76">
        <v>60513</v>
      </c>
      <c r="J123" s="77">
        <f t="shared" si="3"/>
        <v>5.1158541649365397E-3</v>
      </c>
      <c r="K123" s="7">
        <v>5</v>
      </c>
      <c r="L123" s="7">
        <v>163</v>
      </c>
      <c r="M123" s="46">
        <v>6.8460000000000001</v>
      </c>
      <c r="R123" s="5"/>
      <c r="S123" s="5"/>
    </row>
    <row r="124" spans="1:19" x14ac:dyDescent="0.3">
      <c r="A124" s="47" t="s">
        <v>170</v>
      </c>
      <c r="B124" s="4">
        <v>100</v>
      </c>
      <c r="C124" s="4">
        <v>10</v>
      </c>
      <c r="D124" s="69">
        <v>0.75</v>
      </c>
      <c r="E124" s="81">
        <v>60633</v>
      </c>
      <c r="F124" s="63">
        <v>60986.057160199998</v>
      </c>
      <c r="G124" s="64">
        <f t="shared" si="2"/>
        <v>5.8228548843040073E-3</v>
      </c>
      <c r="H124" s="48">
        <v>1.4999999999999999E-2</v>
      </c>
      <c r="I124" s="82">
        <v>60986</v>
      </c>
      <c r="J124" s="80">
        <f t="shared" si="3"/>
        <v>5.8219121600449064E-3</v>
      </c>
      <c r="K124" s="27">
        <v>6</v>
      </c>
      <c r="L124" s="27">
        <v>121</v>
      </c>
      <c r="M124" s="48">
        <v>2.3839999999999999</v>
      </c>
      <c r="N124" s="99"/>
      <c r="O124" s="99"/>
      <c r="R124" s="5"/>
      <c r="S124" s="5"/>
    </row>
    <row r="125" spans="1:19" x14ac:dyDescent="0.3">
      <c r="A125" s="45" t="s">
        <v>171</v>
      </c>
      <c r="B125" s="3">
        <v>250</v>
      </c>
      <c r="C125" s="3">
        <v>10</v>
      </c>
      <c r="D125" s="67">
        <v>0.25</v>
      </c>
      <c r="E125" s="68">
        <v>59187</v>
      </c>
      <c r="F125" s="61">
        <v>59489.339237100001</v>
      </c>
      <c r="G125" s="62">
        <f t="shared" si="2"/>
        <v>5.108203441634096E-3</v>
      </c>
      <c r="H125" s="46">
        <v>1.6E-2</v>
      </c>
      <c r="I125" s="76">
        <v>59489</v>
      </c>
      <c r="J125" s="77">
        <f t="shared" si="3"/>
        <v>5.1024718265835212E-3</v>
      </c>
      <c r="K125" s="7">
        <v>6</v>
      </c>
      <c r="L125" s="7">
        <v>311</v>
      </c>
      <c r="M125" s="46">
        <v>11.523999999999999</v>
      </c>
      <c r="R125" s="5"/>
      <c r="S125" s="5"/>
    </row>
    <row r="126" spans="1:19" x14ac:dyDescent="0.3">
      <c r="A126" s="45" t="s">
        <v>172</v>
      </c>
      <c r="B126" s="3">
        <v>250</v>
      </c>
      <c r="C126" s="3">
        <v>10</v>
      </c>
      <c r="D126" s="67">
        <v>0.25</v>
      </c>
      <c r="E126" s="68">
        <v>58781</v>
      </c>
      <c r="F126" s="61">
        <v>59024.301617700003</v>
      </c>
      <c r="G126" s="62">
        <f t="shared" si="2"/>
        <v>4.1391200847213927E-3</v>
      </c>
      <c r="H126" s="46">
        <v>2.1000000000000001E-2</v>
      </c>
      <c r="I126" s="76">
        <v>59024</v>
      </c>
      <c r="J126" s="77">
        <f t="shared" si="3"/>
        <v>4.133988873955774E-3</v>
      </c>
      <c r="K126" s="7">
        <v>6</v>
      </c>
      <c r="L126" s="7">
        <v>269</v>
      </c>
      <c r="M126" s="46">
        <v>10.23</v>
      </c>
      <c r="R126" s="5"/>
      <c r="S126" s="5"/>
    </row>
    <row r="127" spans="1:19" x14ac:dyDescent="0.3">
      <c r="A127" s="45" t="s">
        <v>173</v>
      </c>
      <c r="B127" s="3">
        <v>250</v>
      </c>
      <c r="C127" s="3">
        <v>10</v>
      </c>
      <c r="D127" s="67">
        <v>0.25</v>
      </c>
      <c r="E127" s="68">
        <v>58097</v>
      </c>
      <c r="F127" s="61">
        <v>58413.1501278</v>
      </c>
      <c r="G127" s="62">
        <f t="shared" si="2"/>
        <v>5.4417633922576591E-3</v>
      </c>
      <c r="H127" s="46">
        <v>3.4000000000000002E-2</v>
      </c>
      <c r="I127" s="76">
        <v>58413</v>
      </c>
      <c r="J127" s="77">
        <f t="shared" si="3"/>
        <v>5.4391793035784008E-3</v>
      </c>
      <c r="K127" s="7">
        <v>6</v>
      </c>
      <c r="L127" s="7">
        <v>308</v>
      </c>
      <c r="M127" s="46">
        <v>9.2750000000000004</v>
      </c>
      <c r="R127" s="5"/>
      <c r="S127" s="5"/>
    </row>
    <row r="128" spans="1:19" x14ac:dyDescent="0.3">
      <c r="A128" s="45" t="s">
        <v>174</v>
      </c>
      <c r="B128" s="3">
        <v>250</v>
      </c>
      <c r="C128" s="3">
        <v>10</v>
      </c>
      <c r="D128" s="67">
        <v>0.25</v>
      </c>
      <c r="E128" s="68">
        <v>61000</v>
      </c>
      <c r="F128" s="61">
        <v>61262.996954299997</v>
      </c>
      <c r="G128" s="62">
        <f t="shared" si="2"/>
        <v>4.3114254803278129E-3</v>
      </c>
      <c r="H128" s="46">
        <v>1.6E-2</v>
      </c>
      <c r="I128" s="76">
        <v>61256</v>
      </c>
      <c r="J128" s="77">
        <f t="shared" si="3"/>
        <v>4.1967213114753044E-3</v>
      </c>
      <c r="K128" s="7">
        <v>6</v>
      </c>
      <c r="L128" s="7">
        <v>230</v>
      </c>
      <c r="M128" s="46">
        <v>12.827</v>
      </c>
      <c r="R128" s="5"/>
      <c r="S128" s="5"/>
    </row>
    <row r="129" spans="1:19" x14ac:dyDescent="0.3">
      <c r="A129" s="45" t="s">
        <v>175</v>
      </c>
      <c r="B129" s="3">
        <v>250</v>
      </c>
      <c r="C129" s="3">
        <v>10</v>
      </c>
      <c r="D129" s="67">
        <v>0.25</v>
      </c>
      <c r="E129" s="68">
        <v>58092</v>
      </c>
      <c r="F129" s="61">
        <v>58363.341572099998</v>
      </c>
      <c r="G129" s="62">
        <f t="shared" si="2"/>
        <v>4.6708939630242252E-3</v>
      </c>
      <c r="H129" s="46">
        <v>1.4E-2</v>
      </c>
      <c r="I129" s="76">
        <v>58363</v>
      </c>
      <c r="J129" s="77">
        <f t="shared" si="3"/>
        <v>4.6650141155408775E-3</v>
      </c>
      <c r="K129" s="7">
        <v>6</v>
      </c>
      <c r="L129" s="7">
        <v>302</v>
      </c>
      <c r="M129" s="46">
        <v>10.167999999999999</v>
      </c>
      <c r="R129" s="5"/>
      <c r="S129" s="5"/>
    </row>
    <row r="130" spans="1:19" x14ac:dyDescent="0.3">
      <c r="A130" s="45" t="s">
        <v>176</v>
      </c>
      <c r="B130" s="3">
        <v>250</v>
      </c>
      <c r="C130" s="3">
        <v>10</v>
      </c>
      <c r="D130" s="67">
        <v>0.25</v>
      </c>
      <c r="E130" s="68">
        <v>58824</v>
      </c>
      <c r="F130" s="61">
        <v>59052.327287799999</v>
      </c>
      <c r="G130" s="62">
        <f t="shared" si="2"/>
        <v>3.8815328403372096E-3</v>
      </c>
      <c r="H130" s="46">
        <v>1.4E-2</v>
      </c>
      <c r="I130" s="76">
        <v>59052</v>
      </c>
      <c r="J130" s="77">
        <f t="shared" si="3"/>
        <v>3.8759689922480689E-3</v>
      </c>
      <c r="K130" s="7">
        <v>6</v>
      </c>
      <c r="L130" s="7">
        <v>294</v>
      </c>
      <c r="M130" s="46">
        <v>9.4260000000000002</v>
      </c>
      <c r="R130" s="5"/>
      <c r="S130" s="5"/>
    </row>
    <row r="131" spans="1:19" x14ac:dyDescent="0.3">
      <c r="A131" s="45" t="s">
        <v>177</v>
      </c>
      <c r="B131" s="3">
        <v>250</v>
      </c>
      <c r="C131" s="3">
        <v>10</v>
      </c>
      <c r="D131" s="67">
        <v>0.25</v>
      </c>
      <c r="E131" s="68">
        <v>58704</v>
      </c>
      <c r="F131" s="61">
        <v>58894.666665099998</v>
      </c>
      <c r="G131" s="62">
        <f t="shared" si="2"/>
        <v>3.24793310677296E-3</v>
      </c>
      <c r="H131" s="46">
        <v>1.2E-2</v>
      </c>
      <c r="I131" s="76">
        <v>58894</v>
      </c>
      <c r="J131" s="77">
        <f t="shared" si="3"/>
        <v>3.2365767239028731E-3</v>
      </c>
      <c r="K131" s="7">
        <v>5</v>
      </c>
      <c r="L131" s="7">
        <v>209</v>
      </c>
      <c r="M131" s="46">
        <v>9.7270000000000003</v>
      </c>
      <c r="R131" s="5"/>
      <c r="S131" s="5"/>
    </row>
    <row r="132" spans="1:19" x14ac:dyDescent="0.3">
      <c r="A132" s="45" t="s">
        <v>178</v>
      </c>
      <c r="B132" s="3">
        <v>250</v>
      </c>
      <c r="C132" s="3">
        <v>10</v>
      </c>
      <c r="D132" s="67">
        <v>0.25</v>
      </c>
      <c r="E132" s="68">
        <v>58936</v>
      </c>
      <c r="F132" s="61">
        <v>59204.526838099999</v>
      </c>
      <c r="G132" s="62">
        <f t="shared" si="2"/>
        <v>4.5562447078186796E-3</v>
      </c>
      <c r="H132" s="46">
        <v>1.7999999999999999E-2</v>
      </c>
      <c r="I132" s="76">
        <v>59204</v>
      </c>
      <c r="J132" s="77">
        <f t="shared" si="3"/>
        <v>4.5473055517850636E-3</v>
      </c>
      <c r="K132" s="7">
        <v>6</v>
      </c>
      <c r="L132" s="7">
        <v>300</v>
      </c>
      <c r="M132" s="46">
        <v>17.123999999999999</v>
      </c>
      <c r="R132" s="5"/>
      <c r="S132" s="5"/>
    </row>
    <row r="133" spans="1:19" x14ac:dyDescent="0.3">
      <c r="A133" s="45" t="s">
        <v>179</v>
      </c>
      <c r="B133" s="3">
        <v>250</v>
      </c>
      <c r="C133" s="3">
        <v>10</v>
      </c>
      <c r="D133" s="67">
        <v>0.25</v>
      </c>
      <c r="E133" s="68">
        <v>59387</v>
      </c>
      <c r="F133" s="61">
        <v>59701.693112200002</v>
      </c>
      <c r="G133" s="62">
        <f t="shared" ref="G133:G196" si="4">F133/$E133-1</f>
        <v>5.2990235607119907E-3</v>
      </c>
      <c r="H133" s="46">
        <v>1.7999999999999999E-2</v>
      </c>
      <c r="I133" s="76">
        <v>59701</v>
      </c>
      <c r="J133" s="77">
        <f t="shared" ref="J133:J196" si="5">I133/$E133-1</f>
        <v>5.2873524508731951E-3</v>
      </c>
      <c r="K133" s="7">
        <v>5</v>
      </c>
      <c r="L133" s="7">
        <v>219</v>
      </c>
      <c r="M133" s="46">
        <v>10.298</v>
      </c>
      <c r="R133" s="5"/>
      <c r="S133" s="5"/>
    </row>
    <row r="134" spans="1:19" x14ac:dyDescent="0.3">
      <c r="A134" s="45" t="s">
        <v>180</v>
      </c>
      <c r="B134" s="3">
        <v>250</v>
      </c>
      <c r="C134" s="3">
        <v>10</v>
      </c>
      <c r="D134" s="67">
        <v>0.25</v>
      </c>
      <c r="E134" s="68">
        <v>59208</v>
      </c>
      <c r="F134" s="61">
        <v>59495.159377999997</v>
      </c>
      <c r="G134" s="62">
        <f t="shared" si="4"/>
        <v>4.8500097621941851E-3</v>
      </c>
      <c r="H134" s="46">
        <v>1.7000000000000001E-2</v>
      </c>
      <c r="I134" s="76">
        <v>59495</v>
      </c>
      <c r="J134" s="77">
        <f t="shared" si="5"/>
        <v>4.847317930009476E-3</v>
      </c>
      <c r="K134" s="7">
        <v>6</v>
      </c>
      <c r="L134" s="7">
        <v>321</v>
      </c>
      <c r="M134" s="46">
        <v>10.643000000000001</v>
      </c>
      <c r="R134" s="5"/>
      <c r="S134" s="5"/>
    </row>
    <row r="135" spans="1:19" x14ac:dyDescent="0.3">
      <c r="A135" s="45" t="s">
        <v>181</v>
      </c>
      <c r="B135" s="3">
        <v>250</v>
      </c>
      <c r="C135" s="3">
        <v>10</v>
      </c>
      <c r="D135" s="67">
        <v>0.5</v>
      </c>
      <c r="E135" s="68">
        <v>110913</v>
      </c>
      <c r="F135" s="61">
        <v>111147.1530082</v>
      </c>
      <c r="G135" s="62">
        <f t="shared" si="4"/>
        <v>2.1111412386283224E-3</v>
      </c>
      <c r="H135" s="46">
        <v>1.7000000000000001E-2</v>
      </c>
      <c r="I135" s="76">
        <v>111136</v>
      </c>
      <c r="J135" s="77">
        <f t="shared" si="5"/>
        <v>2.0105848728282361E-3</v>
      </c>
      <c r="K135" s="7">
        <v>6</v>
      </c>
      <c r="L135" s="7">
        <v>206</v>
      </c>
      <c r="M135" s="46">
        <v>14.382</v>
      </c>
      <c r="R135" s="5"/>
      <c r="S135" s="5"/>
    </row>
    <row r="136" spans="1:19" x14ac:dyDescent="0.3">
      <c r="A136" s="45" t="s">
        <v>182</v>
      </c>
      <c r="B136" s="3">
        <v>250</v>
      </c>
      <c r="C136" s="3">
        <v>10</v>
      </c>
      <c r="D136" s="67">
        <v>0.5</v>
      </c>
      <c r="E136" s="68">
        <v>108717</v>
      </c>
      <c r="F136" s="61">
        <v>108947.61746569999</v>
      </c>
      <c r="G136" s="62">
        <f t="shared" si="4"/>
        <v>2.1212640681769201E-3</v>
      </c>
      <c r="H136" s="46">
        <v>1.7000000000000001E-2</v>
      </c>
      <c r="I136" s="76">
        <v>108947</v>
      </c>
      <c r="J136" s="77">
        <f t="shared" si="5"/>
        <v>2.1155844992044592E-3</v>
      </c>
      <c r="K136" s="7">
        <v>6</v>
      </c>
      <c r="L136" s="7">
        <v>314</v>
      </c>
      <c r="M136" s="46">
        <v>13.577999999999999</v>
      </c>
      <c r="R136" s="5"/>
      <c r="S136" s="5"/>
    </row>
    <row r="137" spans="1:19" x14ac:dyDescent="0.3">
      <c r="A137" s="45" t="s">
        <v>183</v>
      </c>
      <c r="B137" s="3">
        <v>250</v>
      </c>
      <c r="C137" s="3">
        <v>10</v>
      </c>
      <c r="D137" s="67">
        <v>0.5</v>
      </c>
      <c r="E137" s="68">
        <v>108932</v>
      </c>
      <c r="F137" s="61">
        <v>109211.3664723</v>
      </c>
      <c r="G137" s="62">
        <f t="shared" si="4"/>
        <v>2.5645950895971659E-3</v>
      </c>
      <c r="H137" s="46">
        <v>1.4999999999999999E-2</v>
      </c>
      <c r="I137" s="76">
        <v>109211</v>
      </c>
      <c r="J137" s="77">
        <f t="shared" si="5"/>
        <v>2.5612308596187905E-3</v>
      </c>
      <c r="K137" s="7">
        <v>6</v>
      </c>
      <c r="L137" s="7">
        <v>294</v>
      </c>
      <c r="M137" s="46">
        <v>12.699</v>
      </c>
      <c r="R137" s="5"/>
      <c r="S137" s="5"/>
    </row>
    <row r="138" spans="1:19" x14ac:dyDescent="0.3">
      <c r="A138" s="45" t="s">
        <v>184</v>
      </c>
      <c r="B138" s="3">
        <v>250</v>
      </c>
      <c r="C138" s="3">
        <v>10</v>
      </c>
      <c r="D138" s="67">
        <v>0.5</v>
      </c>
      <c r="E138" s="68">
        <v>110086</v>
      </c>
      <c r="F138" s="61">
        <v>110306.4945883</v>
      </c>
      <c r="G138" s="62">
        <f t="shared" si="4"/>
        <v>2.0029303299238244E-3</v>
      </c>
      <c r="H138" s="46">
        <v>1.6E-2</v>
      </c>
      <c r="I138" s="76">
        <v>110306</v>
      </c>
      <c r="J138" s="77">
        <f t="shared" si="5"/>
        <v>1.9984375851607172E-3</v>
      </c>
      <c r="K138" s="7">
        <v>6</v>
      </c>
      <c r="L138" s="7">
        <v>315</v>
      </c>
      <c r="M138" s="46">
        <v>18.492000000000001</v>
      </c>
      <c r="R138" s="5"/>
      <c r="S138" s="5"/>
    </row>
    <row r="139" spans="1:19" x14ac:dyDescent="0.3">
      <c r="A139" s="45" t="s">
        <v>185</v>
      </c>
      <c r="B139" s="3">
        <v>250</v>
      </c>
      <c r="C139" s="3">
        <v>10</v>
      </c>
      <c r="D139" s="67">
        <v>0.5</v>
      </c>
      <c r="E139" s="68">
        <v>108485</v>
      </c>
      <c r="F139" s="61">
        <v>108728.5173606</v>
      </c>
      <c r="G139" s="62">
        <f t="shared" si="4"/>
        <v>2.2447099654330227E-3</v>
      </c>
      <c r="H139" s="46">
        <v>2.1000000000000001E-2</v>
      </c>
      <c r="I139" s="76">
        <v>108728</v>
      </c>
      <c r="J139" s="77">
        <f t="shared" si="5"/>
        <v>2.2399410056690439E-3</v>
      </c>
      <c r="K139" s="7">
        <v>6</v>
      </c>
      <c r="L139" s="7">
        <v>340</v>
      </c>
      <c r="M139" s="46">
        <v>13.141</v>
      </c>
      <c r="R139" s="5"/>
      <c r="S139" s="5"/>
    </row>
    <row r="140" spans="1:19" x14ac:dyDescent="0.3">
      <c r="A140" s="45" t="s">
        <v>186</v>
      </c>
      <c r="B140" s="3">
        <v>250</v>
      </c>
      <c r="C140" s="3">
        <v>10</v>
      </c>
      <c r="D140" s="67">
        <v>0.5</v>
      </c>
      <c r="E140" s="68">
        <v>110845</v>
      </c>
      <c r="F140" s="61">
        <v>111106.799183</v>
      </c>
      <c r="G140" s="62">
        <f t="shared" si="4"/>
        <v>2.3618492760160148E-3</v>
      </c>
      <c r="H140" s="46">
        <v>2.5000000000000001E-2</v>
      </c>
      <c r="I140" s="76">
        <v>111106</v>
      </c>
      <c r="J140" s="77">
        <f t="shared" si="5"/>
        <v>2.3546393612703387E-3</v>
      </c>
      <c r="K140" s="7">
        <v>6</v>
      </c>
      <c r="L140" s="7">
        <v>305</v>
      </c>
      <c r="M140" s="46">
        <v>15.414999999999999</v>
      </c>
      <c r="R140" s="5"/>
      <c r="S140" s="5"/>
    </row>
    <row r="141" spans="1:19" x14ac:dyDescent="0.3">
      <c r="A141" s="45" t="s">
        <v>187</v>
      </c>
      <c r="B141" s="3">
        <v>250</v>
      </c>
      <c r="C141" s="3">
        <v>10</v>
      </c>
      <c r="D141" s="67">
        <v>0.5</v>
      </c>
      <c r="E141" s="68">
        <v>106077</v>
      </c>
      <c r="F141" s="61">
        <v>106371.3325756</v>
      </c>
      <c r="G141" s="62">
        <f t="shared" si="4"/>
        <v>2.7747068224026616E-3</v>
      </c>
      <c r="H141" s="46">
        <v>2.4E-2</v>
      </c>
      <c r="I141" s="76">
        <v>106371</v>
      </c>
      <c r="J141" s="77">
        <f t="shared" si="5"/>
        <v>2.7715715942193686E-3</v>
      </c>
      <c r="K141" s="7">
        <v>6</v>
      </c>
      <c r="L141" s="7">
        <v>326</v>
      </c>
      <c r="M141" s="46">
        <v>14.436</v>
      </c>
      <c r="R141" s="5"/>
      <c r="S141" s="5"/>
    </row>
    <row r="142" spans="1:19" x14ac:dyDescent="0.3">
      <c r="A142" s="45" t="s">
        <v>188</v>
      </c>
      <c r="B142" s="3">
        <v>250</v>
      </c>
      <c r="C142" s="3">
        <v>10</v>
      </c>
      <c r="D142" s="67">
        <v>0.5</v>
      </c>
      <c r="E142" s="68">
        <v>106686</v>
      </c>
      <c r="F142" s="61">
        <v>106922.7346037</v>
      </c>
      <c r="G142" s="62">
        <f t="shared" si="4"/>
        <v>2.2189847187072953E-3</v>
      </c>
      <c r="H142" s="46">
        <v>1.6E-2</v>
      </c>
      <c r="I142" s="76">
        <v>106922</v>
      </c>
      <c r="J142" s="77">
        <f t="shared" si="5"/>
        <v>2.212099057046002E-3</v>
      </c>
      <c r="K142" s="7">
        <v>6</v>
      </c>
      <c r="L142" s="7">
        <v>286</v>
      </c>
      <c r="M142" s="46">
        <v>13.119</v>
      </c>
      <c r="R142" s="5"/>
      <c r="S142" s="5"/>
    </row>
    <row r="143" spans="1:19" x14ac:dyDescent="0.3">
      <c r="A143" s="45" t="s">
        <v>189</v>
      </c>
      <c r="B143" s="3">
        <v>250</v>
      </c>
      <c r="C143" s="3">
        <v>10</v>
      </c>
      <c r="D143" s="67">
        <v>0.5</v>
      </c>
      <c r="E143" s="68">
        <v>109829</v>
      </c>
      <c r="F143" s="61">
        <v>110094.4423354</v>
      </c>
      <c r="G143" s="62">
        <f t="shared" si="4"/>
        <v>2.4168692731427743E-3</v>
      </c>
      <c r="H143" s="46">
        <v>1.7000000000000001E-2</v>
      </c>
      <c r="I143" s="76">
        <v>110094</v>
      </c>
      <c r="J143" s="77">
        <f t="shared" si="5"/>
        <v>2.412841781314512E-3</v>
      </c>
      <c r="K143" s="7">
        <v>6</v>
      </c>
      <c r="L143" s="7">
        <v>308</v>
      </c>
      <c r="M143" s="46">
        <v>13.348000000000001</v>
      </c>
      <c r="R143" s="5"/>
      <c r="S143" s="5"/>
    </row>
    <row r="144" spans="1:19" x14ac:dyDescent="0.3">
      <c r="A144" s="45" t="s">
        <v>190</v>
      </c>
      <c r="B144" s="3">
        <v>250</v>
      </c>
      <c r="C144" s="3">
        <v>10</v>
      </c>
      <c r="D144" s="67">
        <v>0.5</v>
      </c>
      <c r="E144" s="68">
        <v>106723</v>
      </c>
      <c r="F144" s="61">
        <v>106973.07189750001</v>
      </c>
      <c r="G144" s="62">
        <f t="shared" si="4"/>
        <v>2.3431865436691623E-3</v>
      </c>
      <c r="H144" s="46">
        <v>1.4E-2</v>
      </c>
      <c r="I144" s="76">
        <v>106973</v>
      </c>
      <c r="J144" s="77">
        <f t="shared" si="5"/>
        <v>2.3425128603955514E-3</v>
      </c>
      <c r="K144" s="7">
        <v>6</v>
      </c>
      <c r="L144" s="7">
        <v>315</v>
      </c>
      <c r="M144" s="46">
        <v>11.148999999999999</v>
      </c>
      <c r="R144" s="5"/>
      <c r="S144" s="5"/>
    </row>
    <row r="145" spans="1:19" x14ac:dyDescent="0.3">
      <c r="A145" s="45" t="s">
        <v>191</v>
      </c>
      <c r="B145" s="3">
        <v>250</v>
      </c>
      <c r="C145" s="3">
        <v>10</v>
      </c>
      <c r="D145" s="67">
        <v>0.75</v>
      </c>
      <c r="E145" s="68">
        <v>151809</v>
      </c>
      <c r="F145" s="61">
        <v>152031.38662810001</v>
      </c>
      <c r="G145" s="62">
        <f t="shared" si="4"/>
        <v>1.4649106976529769E-3</v>
      </c>
      <c r="H145" s="46">
        <v>1.7999999999999999E-2</v>
      </c>
      <c r="I145" s="76">
        <v>152031</v>
      </c>
      <c r="J145" s="77">
        <f t="shared" si="5"/>
        <v>1.4623638914688097E-3</v>
      </c>
      <c r="K145" s="7">
        <v>6</v>
      </c>
      <c r="L145" s="7">
        <v>259</v>
      </c>
      <c r="M145" s="46">
        <v>12.824999999999999</v>
      </c>
      <c r="R145" s="5"/>
      <c r="S145" s="5"/>
    </row>
    <row r="146" spans="1:19" x14ac:dyDescent="0.3">
      <c r="A146" s="45" t="s">
        <v>192</v>
      </c>
      <c r="B146" s="3">
        <v>250</v>
      </c>
      <c r="C146" s="3">
        <v>10</v>
      </c>
      <c r="D146" s="67">
        <v>0.75</v>
      </c>
      <c r="E146" s="68">
        <v>148772</v>
      </c>
      <c r="F146" s="61">
        <v>149021.61649799999</v>
      </c>
      <c r="G146" s="62">
        <f t="shared" si="4"/>
        <v>1.6778459521953337E-3</v>
      </c>
      <c r="H146" s="46">
        <v>1.6E-2</v>
      </c>
      <c r="I146" s="76">
        <v>149021</v>
      </c>
      <c r="J146" s="77">
        <f t="shared" si="5"/>
        <v>1.6737020407064929E-3</v>
      </c>
      <c r="K146" s="7">
        <v>6</v>
      </c>
      <c r="L146" s="7">
        <v>228</v>
      </c>
      <c r="M146" s="46">
        <v>13.781000000000001</v>
      </c>
      <c r="R146" s="5"/>
      <c r="S146" s="5"/>
    </row>
    <row r="147" spans="1:19" x14ac:dyDescent="0.3">
      <c r="A147" s="45" t="s">
        <v>193</v>
      </c>
      <c r="B147" s="3">
        <v>250</v>
      </c>
      <c r="C147" s="3">
        <v>10</v>
      </c>
      <c r="D147" s="67">
        <v>0.75</v>
      </c>
      <c r="E147" s="68">
        <v>151909</v>
      </c>
      <c r="F147" s="61">
        <v>152141.25986610001</v>
      </c>
      <c r="G147" s="62">
        <f t="shared" si="4"/>
        <v>1.5289407875769268E-3</v>
      </c>
      <c r="H147" s="46">
        <v>1.4999999999999999E-2</v>
      </c>
      <c r="I147" s="76">
        <v>152141</v>
      </c>
      <c r="J147" s="77">
        <f t="shared" si="5"/>
        <v>1.527230118031131E-3</v>
      </c>
      <c r="K147" s="7">
        <v>6</v>
      </c>
      <c r="L147" s="7">
        <v>227</v>
      </c>
      <c r="M147" s="46">
        <v>12.521000000000001</v>
      </c>
      <c r="R147" s="5"/>
      <c r="S147" s="5"/>
    </row>
    <row r="148" spans="1:19" x14ac:dyDescent="0.3">
      <c r="A148" s="45" t="s">
        <v>194</v>
      </c>
      <c r="B148" s="3">
        <v>250</v>
      </c>
      <c r="C148" s="3">
        <v>10</v>
      </c>
      <c r="D148" s="67">
        <v>0.75</v>
      </c>
      <c r="E148" s="68">
        <v>151324</v>
      </c>
      <c r="F148" s="61">
        <v>151490.02143019999</v>
      </c>
      <c r="G148" s="62">
        <f t="shared" si="4"/>
        <v>1.0971255729428364E-3</v>
      </c>
      <c r="H148" s="46">
        <v>1.6E-2</v>
      </c>
      <c r="I148" s="76">
        <v>151490</v>
      </c>
      <c r="J148" s="77">
        <f t="shared" si="5"/>
        <v>1.0969839549574978E-3</v>
      </c>
      <c r="K148" s="7">
        <v>7</v>
      </c>
      <c r="L148" s="7">
        <v>274</v>
      </c>
      <c r="M148" s="46">
        <v>9.8179999999999996</v>
      </c>
      <c r="R148" s="5"/>
      <c r="S148" s="5"/>
    </row>
    <row r="149" spans="1:19" x14ac:dyDescent="0.3">
      <c r="A149" s="45" t="s">
        <v>195</v>
      </c>
      <c r="B149" s="3">
        <v>250</v>
      </c>
      <c r="C149" s="3">
        <v>10</v>
      </c>
      <c r="D149" s="67">
        <v>0.75</v>
      </c>
      <c r="E149" s="68">
        <v>151966</v>
      </c>
      <c r="F149" s="61">
        <v>152169.55171319999</v>
      </c>
      <c r="G149" s="62">
        <f t="shared" si="4"/>
        <v>1.339455622968222E-3</v>
      </c>
      <c r="H149" s="46">
        <v>1.6E-2</v>
      </c>
      <c r="I149" s="76">
        <v>152169</v>
      </c>
      <c r="J149" s="77">
        <f t="shared" si="5"/>
        <v>1.3358251187765013E-3</v>
      </c>
      <c r="K149" s="7">
        <v>6</v>
      </c>
      <c r="L149" s="7">
        <v>211</v>
      </c>
      <c r="M149" s="46">
        <v>14.702</v>
      </c>
      <c r="R149" s="5"/>
      <c r="S149" s="5"/>
    </row>
    <row r="150" spans="1:19" x14ac:dyDescent="0.3">
      <c r="A150" s="45" t="s">
        <v>196</v>
      </c>
      <c r="B150" s="3">
        <v>250</v>
      </c>
      <c r="C150" s="3">
        <v>10</v>
      </c>
      <c r="D150" s="67">
        <v>0.75</v>
      </c>
      <c r="E150" s="68">
        <v>152109</v>
      </c>
      <c r="F150" s="61">
        <v>152326.755423</v>
      </c>
      <c r="G150" s="62">
        <f t="shared" si="4"/>
        <v>1.4315748772262271E-3</v>
      </c>
      <c r="H150" s="46">
        <v>0.02</v>
      </c>
      <c r="I150" s="76">
        <v>152326</v>
      </c>
      <c r="J150" s="77">
        <f t="shared" si="5"/>
        <v>1.4266085504472947E-3</v>
      </c>
      <c r="K150" s="7">
        <v>6</v>
      </c>
      <c r="L150" s="7">
        <v>291</v>
      </c>
      <c r="M150" s="46">
        <v>12.404999999999999</v>
      </c>
      <c r="R150" s="5"/>
      <c r="S150" s="5"/>
    </row>
    <row r="151" spans="1:19" x14ac:dyDescent="0.3">
      <c r="A151" s="45" t="s">
        <v>197</v>
      </c>
      <c r="B151" s="3">
        <v>250</v>
      </c>
      <c r="C151" s="3">
        <v>10</v>
      </c>
      <c r="D151" s="67">
        <v>0.75</v>
      </c>
      <c r="E151" s="68">
        <v>153131</v>
      </c>
      <c r="F151" s="61">
        <v>153365.4361854</v>
      </c>
      <c r="G151" s="62">
        <f t="shared" si="4"/>
        <v>1.5309518347035311E-3</v>
      </c>
      <c r="H151" s="46">
        <v>1.4999999999999999E-2</v>
      </c>
      <c r="I151" s="76">
        <v>153365</v>
      </c>
      <c r="J151" s="77">
        <f t="shared" si="5"/>
        <v>1.5281033886018758E-3</v>
      </c>
      <c r="K151" s="7">
        <v>6</v>
      </c>
      <c r="L151" s="7">
        <v>254</v>
      </c>
      <c r="M151" s="46">
        <v>19.52</v>
      </c>
      <c r="R151" s="5"/>
      <c r="S151" s="5"/>
    </row>
    <row r="152" spans="1:19" x14ac:dyDescent="0.3">
      <c r="A152" s="45" t="s">
        <v>198</v>
      </c>
      <c r="B152" s="3">
        <v>250</v>
      </c>
      <c r="C152" s="3">
        <v>10</v>
      </c>
      <c r="D152" s="67">
        <v>0.75</v>
      </c>
      <c r="E152" s="68">
        <v>153578</v>
      </c>
      <c r="F152" s="61">
        <v>153765.16339490001</v>
      </c>
      <c r="G152" s="62">
        <f t="shared" si="4"/>
        <v>1.2186862369611973E-3</v>
      </c>
      <c r="H152" s="46">
        <v>1.4999999999999999E-2</v>
      </c>
      <c r="I152" s="76">
        <v>153765</v>
      </c>
      <c r="J152" s="77">
        <f t="shared" si="5"/>
        <v>1.2176223156963317E-3</v>
      </c>
      <c r="K152" s="7">
        <v>6</v>
      </c>
      <c r="L152" s="7">
        <v>193</v>
      </c>
      <c r="M152" s="46">
        <v>12.481999999999999</v>
      </c>
      <c r="R152" s="5"/>
      <c r="S152" s="5"/>
    </row>
    <row r="153" spans="1:19" x14ac:dyDescent="0.3">
      <c r="A153" s="45" t="s">
        <v>199</v>
      </c>
      <c r="B153" s="3">
        <v>250</v>
      </c>
      <c r="C153" s="3">
        <v>10</v>
      </c>
      <c r="D153" s="67">
        <v>0.75</v>
      </c>
      <c r="E153" s="68">
        <v>149160</v>
      </c>
      <c r="F153" s="61">
        <v>149372.8263013</v>
      </c>
      <c r="G153" s="62">
        <f t="shared" si="4"/>
        <v>1.4268322693751223E-3</v>
      </c>
      <c r="H153" s="46">
        <v>1.6E-2</v>
      </c>
      <c r="I153" s="76">
        <v>149372</v>
      </c>
      <c r="J153" s="77">
        <f t="shared" si="5"/>
        <v>1.4212925717349556E-3</v>
      </c>
      <c r="K153" s="7">
        <v>6</v>
      </c>
      <c r="L153" s="7">
        <v>270</v>
      </c>
      <c r="M153" s="46">
        <v>11.347</v>
      </c>
      <c r="R153" s="5"/>
      <c r="S153" s="5"/>
    </row>
    <row r="154" spans="1:19" x14ac:dyDescent="0.3">
      <c r="A154" s="45" t="s">
        <v>200</v>
      </c>
      <c r="B154" s="3">
        <v>250</v>
      </c>
      <c r="C154" s="3">
        <v>10</v>
      </c>
      <c r="D154" s="67">
        <v>0.75</v>
      </c>
      <c r="E154" s="68">
        <v>149704</v>
      </c>
      <c r="F154" s="61">
        <v>149916.72244710001</v>
      </c>
      <c r="G154" s="62">
        <f t="shared" si="4"/>
        <v>1.4209536625608976E-3</v>
      </c>
      <c r="H154" s="46">
        <v>2.5000000000000001E-2</v>
      </c>
      <c r="I154" s="76">
        <v>149916</v>
      </c>
      <c r="J154" s="77">
        <f t="shared" si="5"/>
        <v>1.4161278255757637E-3</v>
      </c>
      <c r="K154" s="7">
        <v>6</v>
      </c>
      <c r="L154" s="7">
        <v>247</v>
      </c>
      <c r="M154" s="46">
        <v>10.411</v>
      </c>
      <c r="R154" s="5"/>
      <c r="S154" s="5"/>
    </row>
    <row r="155" spans="1:19" x14ac:dyDescent="0.3">
      <c r="A155" s="43" t="s">
        <v>201</v>
      </c>
      <c r="B155" s="2">
        <v>500</v>
      </c>
      <c r="C155" s="2">
        <v>10</v>
      </c>
      <c r="D155" s="65">
        <v>0.25</v>
      </c>
      <c r="E155" s="66">
        <v>117821</v>
      </c>
      <c r="F155" s="59">
        <v>118019.4768763</v>
      </c>
      <c r="G155" s="60">
        <f t="shared" si="4"/>
        <v>1.684562822417135E-3</v>
      </c>
      <c r="H155" s="44">
        <v>0.02</v>
      </c>
      <c r="I155" s="74">
        <v>118019</v>
      </c>
      <c r="J155" s="75">
        <f t="shared" si="5"/>
        <v>1.6805153580430332E-3</v>
      </c>
      <c r="K155" s="20">
        <v>6</v>
      </c>
      <c r="L155" s="20">
        <v>354</v>
      </c>
      <c r="M155" s="44">
        <v>27.064</v>
      </c>
      <c r="R155" s="5"/>
      <c r="S155" s="5"/>
    </row>
    <row r="156" spans="1:19" x14ac:dyDescent="0.3">
      <c r="A156" s="45" t="s">
        <v>202</v>
      </c>
      <c r="B156" s="3">
        <v>500</v>
      </c>
      <c r="C156" s="3">
        <v>10</v>
      </c>
      <c r="D156" s="67">
        <v>0.25</v>
      </c>
      <c r="E156" s="68">
        <v>119249</v>
      </c>
      <c r="F156" s="61">
        <v>119437.2875452</v>
      </c>
      <c r="G156" s="62">
        <f t="shared" si="4"/>
        <v>1.5789444372700245E-3</v>
      </c>
      <c r="H156" s="46">
        <v>2.1999999999999999E-2</v>
      </c>
      <c r="I156" s="76">
        <v>119437</v>
      </c>
      <c r="J156" s="77">
        <f t="shared" si="5"/>
        <v>1.5765331365462654E-3</v>
      </c>
      <c r="K156" s="7">
        <v>6</v>
      </c>
      <c r="L156" s="7">
        <v>339</v>
      </c>
      <c r="M156" s="46">
        <v>26.056999999999999</v>
      </c>
      <c r="R156" s="5"/>
      <c r="S156" s="5"/>
    </row>
    <row r="157" spans="1:19" x14ac:dyDescent="0.3">
      <c r="A157" s="45" t="s">
        <v>203</v>
      </c>
      <c r="B157" s="3">
        <v>500</v>
      </c>
      <c r="C157" s="3">
        <v>10</v>
      </c>
      <c r="D157" s="67">
        <v>0.25</v>
      </c>
      <c r="E157" s="68">
        <v>119215</v>
      </c>
      <c r="F157" s="61">
        <v>119405.70000890001</v>
      </c>
      <c r="G157" s="62">
        <f t="shared" si="4"/>
        <v>1.5996309935830677E-3</v>
      </c>
      <c r="H157" s="46">
        <v>1.9E-2</v>
      </c>
      <c r="I157" s="76">
        <v>119405</v>
      </c>
      <c r="J157" s="77">
        <f t="shared" si="5"/>
        <v>1.5937591746004731E-3</v>
      </c>
      <c r="K157" s="7">
        <v>6</v>
      </c>
      <c r="L157" s="7">
        <v>296</v>
      </c>
      <c r="M157" s="46">
        <v>20.765000000000001</v>
      </c>
      <c r="R157" s="5"/>
      <c r="S157" s="5"/>
    </row>
    <row r="158" spans="1:19" x14ac:dyDescent="0.3">
      <c r="A158" s="45" t="s">
        <v>204</v>
      </c>
      <c r="B158" s="3">
        <v>500</v>
      </c>
      <c r="C158" s="3">
        <v>10</v>
      </c>
      <c r="D158" s="67">
        <v>0.25</v>
      </c>
      <c r="E158" s="68">
        <v>118829</v>
      </c>
      <c r="F158" s="61">
        <v>119066.093402</v>
      </c>
      <c r="G158" s="62">
        <f t="shared" si="4"/>
        <v>1.9952486514234202E-3</v>
      </c>
      <c r="H158" s="46">
        <v>3.1E-2</v>
      </c>
      <c r="I158" s="76">
        <v>119066</v>
      </c>
      <c r="J158" s="77">
        <f t="shared" si="5"/>
        <v>1.994462631175864E-3</v>
      </c>
      <c r="K158" s="7">
        <v>7</v>
      </c>
      <c r="L158" s="7">
        <v>445</v>
      </c>
      <c r="M158" s="46">
        <v>30.812000000000001</v>
      </c>
      <c r="R158" s="5"/>
      <c r="S158" s="5"/>
    </row>
    <row r="159" spans="1:19" x14ac:dyDescent="0.3">
      <c r="A159" s="45" t="s">
        <v>205</v>
      </c>
      <c r="B159" s="3">
        <v>500</v>
      </c>
      <c r="C159" s="3">
        <v>10</v>
      </c>
      <c r="D159" s="67">
        <v>0.25</v>
      </c>
      <c r="E159" s="68">
        <v>116530</v>
      </c>
      <c r="F159" s="61">
        <v>116697.9549996</v>
      </c>
      <c r="G159" s="62">
        <f t="shared" si="4"/>
        <v>1.4413026654080952E-3</v>
      </c>
      <c r="H159" s="46">
        <v>3.2000000000000001E-2</v>
      </c>
      <c r="I159" s="76">
        <v>116697</v>
      </c>
      <c r="J159" s="77">
        <f t="shared" si="5"/>
        <v>1.4331073543294437E-3</v>
      </c>
      <c r="K159" s="7">
        <v>6</v>
      </c>
      <c r="L159" s="7">
        <v>292</v>
      </c>
      <c r="M159" s="46">
        <v>22.637</v>
      </c>
      <c r="R159" s="5"/>
      <c r="S159" s="5"/>
    </row>
    <row r="160" spans="1:19" x14ac:dyDescent="0.3">
      <c r="A160" s="45" t="s">
        <v>206</v>
      </c>
      <c r="B160" s="3">
        <v>500</v>
      </c>
      <c r="C160" s="3">
        <v>10</v>
      </c>
      <c r="D160" s="67">
        <v>0.25</v>
      </c>
      <c r="E160" s="68">
        <v>119504</v>
      </c>
      <c r="F160" s="61">
        <v>119709.9542679</v>
      </c>
      <c r="G160" s="62">
        <f t="shared" si="4"/>
        <v>1.7234089896571714E-3</v>
      </c>
      <c r="H160" s="46">
        <v>1.7999999999999999E-2</v>
      </c>
      <c r="I160" s="76">
        <v>119709</v>
      </c>
      <c r="J160" s="77">
        <f t="shared" si="5"/>
        <v>1.7154237515062398E-3</v>
      </c>
      <c r="K160" s="7">
        <v>6</v>
      </c>
      <c r="L160" s="7">
        <v>325</v>
      </c>
      <c r="M160" s="46">
        <v>22.931999999999999</v>
      </c>
      <c r="R160" s="5"/>
      <c r="S160" s="5"/>
    </row>
    <row r="161" spans="1:19" x14ac:dyDescent="0.3">
      <c r="A161" s="45" t="s">
        <v>207</v>
      </c>
      <c r="B161" s="3">
        <v>500</v>
      </c>
      <c r="C161" s="3">
        <v>10</v>
      </c>
      <c r="D161" s="67">
        <v>0.25</v>
      </c>
      <c r="E161" s="68">
        <v>119827</v>
      </c>
      <c r="F161" s="61">
        <v>120033.31235789999</v>
      </c>
      <c r="G161" s="62">
        <f t="shared" si="4"/>
        <v>1.7217518414045507E-3</v>
      </c>
      <c r="H161" s="46">
        <v>1.6E-2</v>
      </c>
      <c r="I161" s="76">
        <v>120033</v>
      </c>
      <c r="J161" s="77">
        <f t="shared" si="5"/>
        <v>1.7191451008538028E-3</v>
      </c>
      <c r="K161" s="7">
        <v>6</v>
      </c>
      <c r="L161" s="7">
        <v>388</v>
      </c>
      <c r="M161" s="46">
        <v>25.809000000000001</v>
      </c>
      <c r="R161" s="5"/>
      <c r="S161" s="5"/>
    </row>
    <row r="162" spans="1:19" x14ac:dyDescent="0.3">
      <c r="A162" s="45" t="s">
        <v>208</v>
      </c>
      <c r="B162" s="3">
        <v>500</v>
      </c>
      <c r="C162" s="3">
        <v>10</v>
      </c>
      <c r="D162" s="67">
        <v>0.25</v>
      </c>
      <c r="E162" s="68">
        <v>118344</v>
      </c>
      <c r="F162" s="61">
        <v>118545.70561419999</v>
      </c>
      <c r="G162" s="62">
        <f t="shared" si="4"/>
        <v>1.7044008500641805E-3</v>
      </c>
      <c r="H162" s="46">
        <v>1.7000000000000001E-2</v>
      </c>
      <c r="I162" s="76">
        <v>118544</v>
      </c>
      <c r="J162" s="77">
        <f t="shared" si="5"/>
        <v>1.6899885080781107E-3</v>
      </c>
      <c r="K162" s="7">
        <v>10</v>
      </c>
      <c r="L162" s="7">
        <v>335</v>
      </c>
      <c r="M162" s="46">
        <v>23.701000000000001</v>
      </c>
      <c r="R162" s="5"/>
      <c r="S162" s="5"/>
    </row>
    <row r="163" spans="1:19" x14ac:dyDescent="0.3">
      <c r="A163" s="45" t="s">
        <v>209</v>
      </c>
      <c r="B163" s="3">
        <v>500</v>
      </c>
      <c r="C163" s="3">
        <v>10</v>
      </c>
      <c r="D163" s="67">
        <v>0.25</v>
      </c>
      <c r="E163" s="68">
        <v>117815</v>
      </c>
      <c r="F163" s="61">
        <v>118001.5964212</v>
      </c>
      <c r="G163" s="62">
        <f t="shared" si="4"/>
        <v>1.5838086932902229E-3</v>
      </c>
      <c r="H163" s="46">
        <v>1.6E-2</v>
      </c>
      <c r="I163" s="76">
        <v>118001</v>
      </c>
      <c r="J163" s="77">
        <f t="shared" si="5"/>
        <v>1.5787463396002011E-3</v>
      </c>
      <c r="K163" s="7">
        <v>6</v>
      </c>
      <c r="L163" s="7">
        <v>311</v>
      </c>
      <c r="M163" s="46">
        <v>23.623000000000001</v>
      </c>
      <c r="R163" s="5"/>
      <c r="S163" s="5"/>
    </row>
    <row r="164" spans="1:19" x14ac:dyDescent="0.3">
      <c r="A164" s="45" t="s">
        <v>210</v>
      </c>
      <c r="B164" s="3">
        <v>500</v>
      </c>
      <c r="C164" s="3">
        <v>10</v>
      </c>
      <c r="D164" s="67">
        <v>0.25</v>
      </c>
      <c r="E164" s="68">
        <v>119251</v>
      </c>
      <c r="F164" s="61">
        <v>119440.6446578</v>
      </c>
      <c r="G164" s="62">
        <f t="shared" si="4"/>
        <v>1.5902982599727E-3</v>
      </c>
      <c r="H164" s="46">
        <v>1.7000000000000001E-2</v>
      </c>
      <c r="I164" s="76">
        <v>119440</v>
      </c>
      <c r="J164" s="77">
        <f t="shared" si="5"/>
        <v>1.584892369875357E-3</v>
      </c>
      <c r="K164" s="7">
        <v>6</v>
      </c>
      <c r="L164" s="7">
        <v>334</v>
      </c>
      <c r="M164" s="46">
        <v>20.695</v>
      </c>
      <c r="R164" s="5"/>
      <c r="S164" s="5"/>
    </row>
    <row r="165" spans="1:19" x14ac:dyDescent="0.3">
      <c r="A165" s="45" t="s">
        <v>211</v>
      </c>
      <c r="B165" s="3">
        <v>500</v>
      </c>
      <c r="C165" s="3">
        <v>10</v>
      </c>
      <c r="D165" s="67">
        <v>0.5</v>
      </c>
      <c r="E165" s="68">
        <v>217377</v>
      </c>
      <c r="F165" s="61">
        <v>217552.91667010001</v>
      </c>
      <c r="G165" s="62">
        <f t="shared" si="4"/>
        <v>8.0926993242158574E-4</v>
      </c>
      <c r="H165" s="46">
        <v>0.02</v>
      </c>
      <c r="I165" s="76">
        <v>217552</v>
      </c>
      <c r="J165" s="77">
        <f t="shared" si="5"/>
        <v>8.0505297248567587E-4</v>
      </c>
      <c r="K165" s="7">
        <v>6</v>
      </c>
      <c r="L165" s="7">
        <v>301</v>
      </c>
      <c r="M165" s="46">
        <v>21.353999999999999</v>
      </c>
      <c r="R165" s="5"/>
      <c r="S165" s="5"/>
    </row>
    <row r="166" spans="1:19" x14ac:dyDescent="0.3">
      <c r="A166" s="45" t="s">
        <v>212</v>
      </c>
      <c r="B166" s="3">
        <v>500</v>
      </c>
      <c r="C166" s="3">
        <v>10</v>
      </c>
      <c r="D166" s="67">
        <v>0.5</v>
      </c>
      <c r="E166" s="68">
        <v>219077</v>
      </c>
      <c r="F166" s="61">
        <v>219255.19173379999</v>
      </c>
      <c r="G166" s="62">
        <f t="shared" si="4"/>
        <v>8.1337490380084532E-4</v>
      </c>
      <c r="H166" s="46">
        <v>1.6E-2</v>
      </c>
      <c r="I166" s="76">
        <v>219255</v>
      </c>
      <c r="J166" s="77">
        <f t="shared" si="5"/>
        <v>8.1249971471208937E-4</v>
      </c>
      <c r="K166" s="7">
        <v>6</v>
      </c>
      <c r="L166" s="7">
        <v>293</v>
      </c>
      <c r="M166" s="46">
        <v>21.363</v>
      </c>
      <c r="R166" s="5"/>
      <c r="S166" s="5"/>
    </row>
    <row r="167" spans="1:19" x14ac:dyDescent="0.3">
      <c r="A167" s="45" t="s">
        <v>213</v>
      </c>
      <c r="B167" s="3">
        <v>500</v>
      </c>
      <c r="C167" s="3">
        <v>10</v>
      </c>
      <c r="D167" s="67">
        <v>0.5</v>
      </c>
      <c r="E167" s="68">
        <v>217847</v>
      </c>
      <c r="F167" s="61">
        <v>217987.7816634</v>
      </c>
      <c r="G167" s="62">
        <f t="shared" si="4"/>
        <v>6.4624100125310058E-4</v>
      </c>
      <c r="H167" s="46">
        <v>2.8000000000000001E-2</v>
      </c>
      <c r="I167" s="76">
        <v>217987</v>
      </c>
      <c r="J167" s="77">
        <f t="shared" si="5"/>
        <v>6.4265287105169655E-4</v>
      </c>
      <c r="K167" s="7">
        <v>6</v>
      </c>
      <c r="L167" s="7">
        <v>378</v>
      </c>
      <c r="M167" s="46">
        <v>23.733000000000001</v>
      </c>
      <c r="R167" s="5"/>
      <c r="S167" s="5"/>
    </row>
    <row r="168" spans="1:19" x14ac:dyDescent="0.3">
      <c r="A168" s="45" t="s">
        <v>214</v>
      </c>
      <c r="B168" s="3">
        <v>500</v>
      </c>
      <c r="C168" s="3">
        <v>10</v>
      </c>
      <c r="D168" s="67">
        <v>0.5</v>
      </c>
      <c r="E168" s="68">
        <v>216868</v>
      </c>
      <c r="F168" s="61">
        <v>217040.66999140001</v>
      </c>
      <c r="G168" s="62">
        <f t="shared" si="4"/>
        <v>7.961985696367524E-4</v>
      </c>
      <c r="H168" s="46">
        <v>8.2000000000000003E-2</v>
      </c>
      <c r="I168" s="76">
        <v>217040</v>
      </c>
      <c r="J168" s="77">
        <f t="shared" si="5"/>
        <v>7.931091723998307E-4</v>
      </c>
      <c r="K168" s="7">
        <v>6</v>
      </c>
      <c r="L168" s="7">
        <v>313</v>
      </c>
      <c r="M168" s="46">
        <v>23.271000000000001</v>
      </c>
      <c r="R168" s="5"/>
      <c r="S168" s="5"/>
    </row>
    <row r="169" spans="1:19" x14ac:dyDescent="0.3">
      <c r="A169" s="45" t="s">
        <v>215</v>
      </c>
      <c r="B169" s="3">
        <v>500</v>
      </c>
      <c r="C169" s="3">
        <v>10</v>
      </c>
      <c r="D169" s="67">
        <v>0.5</v>
      </c>
      <c r="E169" s="68">
        <v>213873</v>
      </c>
      <c r="F169" s="61">
        <v>214010.3138414</v>
      </c>
      <c r="G169" s="62">
        <f t="shared" si="4"/>
        <v>6.4203448495137039E-4</v>
      </c>
      <c r="H169" s="46">
        <v>2.1999999999999999E-2</v>
      </c>
      <c r="I169" s="76">
        <v>214010</v>
      </c>
      <c r="J169" s="77">
        <f t="shared" si="5"/>
        <v>6.405670655014184E-4</v>
      </c>
      <c r="K169" s="7">
        <v>6</v>
      </c>
      <c r="L169" s="7">
        <v>282</v>
      </c>
      <c r="M169" s="46">
        <v>21.228000000000002</v>
      </c>
      <c r="R169" s="5"/>
      <c r="S169" s="5"/>
    </row>
    <row r="170" spans="1:19" x14ac:dyDescent="0.3">
      <c r="A170" s="45" t="s">
        <v>216</v>
      </c>
      <c r="B170" s="3">
        <v>500</v>
      </c>
      <c r="C170" s="3">
        <v>10</v>
      </c>
      <c r="D170" s="67">
        <v>0.5</v>
      </c>
      <c r="E170" s="68">
        <v>215086</v>
      </c>
      <c r="F170" s="61">
        <v>215261.332414</v>
      </c>
      <c r="G170" s="62">
        <f t="shared" si="4"/>
        <v>8.1517353058768727E-4</v>
      </c>
      <c r="H170" s="46">
        <v>2.5999999999999999E-2</v>
      </c>
      <c r="I170" s="76">
        <v>215261</v>
      </c>
      <c r="J170" s="77">
        <f t="shared" si="5"/>
        <v>8.136280371571214E-4</v>
      </c>
      <c r="K170" s="7">
        <v>6</v>
      </c>
      <c r="L170" s="7">
        <v>360</v>
      </c>
      <c r="M170" s="46">
        <v>25.359000000000002</v>
      </c>
      <c r="R170" s="5"/>
      <c r="S170" s="5"/>
    </row>
    <row r="171" spans="1:19" x14ac:dyDescent="0.3">
      <c r="A171" s="45" t="s">
        <v>217</v>
      </c>
      <c r="B171" s="3">
        <v>500</v>
      </c>
      <c r="C171" s="3">
        <v>10</v>
      </c>
      <c r="D171" s="67">
        <v>0.5</v>
      </c>
      <c r="E171" s="68">
        <v>217940</v>
      </c>
      <c r="F171" s="61">
        <v>218109.1985197</v>
      </c>
      <c r="G171" s="62">
        <f t="shared" si="4"/>
        <v>7.7635367394690569E-4</v>
      </c>
      <c r="H171" s="46">
        <v>1.7999999999999999E-2</v>
      </c>
      <c r="I171" s="76">
        <v>218109</v>
      </c>
      <c r="J171" s="77">
        <f t="shared" si="5"/>
        <v>7.7544278241714615E-4</v>
      </c>
      <c r="K171" s="7">
        <v>6</v>
      </c>
      <c r="L171" s="7">
        <v>332</v>
      </c>
      <c r="M171" s="46">
        <v>22.763999999999999</v>
      </c>
      <c r="R171" s="5"/>
      <c r="S171" s="5"/>
    </row>
    <row r="172" spans="1:19" x14ac:dyDescent="0.3">
      <c r="A172" s="45" t="s">
        <v>218</v>
      </c>
      <c r="B172" s="3">
        <v>500</v>
      </c>
      <c r="C172" s="3">
        <v>10</v>
      </c>
      <c r="D172" s="67">
        <v>0.5</v>
      </c>
      <c r="E172" s="68">
        <v>219990</v>
      </c>
      <c r="F172" s="61">
        <v>220175.55899610001</v>
      </c>
      <c r="G172" s="62">
        <f t="shared" si="4"/>
        <v>8.4348832265113138E-4</v>
      </c>
      <c r="H172" s="46">
        <v>1.9E-2</v>
      </c>
      <c r="I172" s="76">
        <v>220175</v>
      </c>
      <c r="J172" s="77">
        <f t="shared" si="5"/>
        <v>8.4094731578709947E-4</v>
      </c>
      <c r="K172" s="7">
        <v>6</v>
      </c>
      <c r="L172" s="7">
        <v>317</v>
      </c>
      <c r="M172" s="46">
        <v>24.277000000000001</v>
      </c>
      <c r="R172" s="5"/>
      <c r="S172" s="5"/>
    </row>
    <row r="173" spans="1:19" x14ac:dyDescent="0.3">
      <c r="A173" s="45" t="s">
        <v>219</v>
      </c>
      <c r="B173" s="3">
        <v>500</v>
      </c>
      <c r="C173" s="3">
        <v>10</v>
      </c>
      <c r="D173" s="67">
        <v>0.5</v>
      </c>
      <c r="E173" s="68">
        <v>214382</v>
      </c>
      <c r="F173" s="61">
        <v>214561.04136989999</v>
      </c>
      <c r="G173" s="62">
        <f t="shared" si="4"/>
        <v>8.3515113162491161E-4</v>
      </c>
      <c r="H173" s="46">
        <v>2.7E-2</v>
      </c>
      <c r="I173" s="76">
        <v>214561</v>
      </c>
      <c r="J173" s="77">
        <f t="shared" si="5"/>
        <v>8.3495815880074709E-4</v>
      </c>
      <c r="K173" s="7">
        <v>7</v>
      </c>
      <c r="L173" s="7">
        <v>376</v>
      </c>
      <c r="M173" s="46">
        <v>20.734999999999999</v>
      </c>
      <c r="R173" s="5"/>
      <c r="S173" s="5"/>
    </row>
    <row r="174" spans="1:19" x14ac:dyDescent="0.3">
      <c r="A174" s="45" t="s">
        <v>220</v>
      </c>
      <c r="B174" s="3">
        <v>500</v>
      </c>
      <c r="C174" s="3">
        <v>10</v>
      </c>
      <c r="D174" s="67">
        <v>0.5</v>
      </c>
      <c r="E174" s="68">
        <v>220899</v>
      </c>
      <c r="F174" s="61">
        <v>221083.63677750001</v>
      </c>
      <c r="G174" s="62">
        <f t="shared" si="4"/>
        <v>8.3584252305346496E-4</v>
      </c>
      <c r="H174" s="46">
        <v>1.7000000000000001E-2</v>
      </c>
      <c r="I174" s="76">
        <v>221083</v>
      </c>
      <c r="J174" s="77">
        <f t="shared" si="5"/>
        <v>8.3295985948339535E-4</v>
      </c>
      <c r="K174" s="7">
        <v>6</v>
      </c>
      <c r="L174" s="7">
        <v>281</v>
      </c>
      <c r="M174" s="46">
        <v>20.52</v>
      </c>
      <c r="R174" s="5"/>
      <c r="S174" s="5"/>
    </row>
    <row r="175" spans="1:19" x14ac:dyDescent="0.3">
      <c r="A175" s="45" t="s">
        <v>221</v>
      </c>
      <c r="B175" s="3">
        <v>500</v>
      </c>
      <c r="C175" s="3">
        <v>10</v>
      </c>
      <c r="D175" s="67">
        <v>0.75</v>
      </c>
      <c r="E175" s="68">
        <v>304387</v>
      </c>
      <c r="F175" s="61">
        <v>304555.03160729998</v>
      </c>
      <c r="G175" s="62">
        <f t="shared" si="4"/>
        <v>5.520327980497175E-4</v>
      </c>
      <c r="H175" s="46">
        <v>1.7000000000000001E-2</v>
      </c>
      <c r="I175" s="76">
        <v>304555</v>
      </c>
      <c r="J175" s="77">
        <f t="shared" si="5"/>
        <v>5.5192895885824989E-4</v>
      </c>
      <c r="K175" s="7">
        <v>7</v>
      </c>
      <c r="L175" s="7">
        <v>317</v>
      </c>
      <c r="M175" s="46">
        <v>14.775</v>
      </c>
      <c r="R175" s="5"/>
      <c r="S175" s="5"/>
    </row>
    <row r="176" spans="1:19" x14ac:dyDescent="0.3">
      <c r="A176" s="45" t="s">
        <v>222</v>
      </c>
      <c r="B176" s="3">
        <v>500</v>
      </c>
      <c r="C176" s="3">
        <v>10</v>
      </c>
      <c r="D176" s="67">
        <v>0.75</v>
      </c>
      <c r="E176" s="68">
        <v>302379</v>
      </c>
      <c r="F176" s="61">
        <v>302552.96929430001</v>
      </c>
      <c r="G176" s="62">
        <f t="shared" si="4"/>
        <v>5.7533523921970975E-4</v>
      </c>
      <c r="H176" s="46">
        <v>1.6E-2</v>
      </c>
      <c r="I176" s="76">
        <v>302552</v>
      </c>
      <c r="J176" s="77">
        <f t="shared" si="5"/>
        <v>5.721296783176566E-4</v>
      </c>
      <c r="K176" s="7">
        <v>6</v>
      </c>
      <c r="L176" s="7">
        <v>266</v>
      </c>
      <c r="M176" s="46">
        <v>16.161000000000001</v>
      </c>
      <c r="R176" s="5"/>
      <c r="S176" s="5"/>
    </row>
    <row r="177" spans="1:19" x14ac:dyDescent="0.3">
      <c r="A177" s="45" t="s">
        <v>223</v>
      </c>
      <c r="B177" s="3">
        <v>500</v>
      </c>
      <c r="C177" s="3">
        <v>10</v>
      </c>
      <c r="D177" s="67">
        <v>0.75</v>
      </c>
      <c r="E177" s="68">
        <v>302417</v>
      </c>
      <c r="F177" s="61">
        <v>302581.54376959999</v>
      </c>
      <c r="G177" s="62">
        <f t="shared" si="4"/>
        <v>5.4409563483526213E-4</v>
      </c>
      <c r="H177" s="46">
        <v>1.6E-2</v>
      </c>
      <c r="I177" s="76">
        <v>302581</v>
      </c>
      <c r="J177" s="77">
        <f t="shared" si="5"/>
        <v>5.4229755602364094E-4</v>
      </c>
      <c r="K177" s="7">
        <v>6</v>
      </c>
      <c r="L177" s="7">
        <v>258</v>
      </c>
      <c r="M177" s="46">
        <v>16.739000000000001</v>
      </c>
      <c r="R177" s="5"/>
      <c r="S177" s="5"/>
    </row>
    <row r="178" spans="1:19" x14ac:dyDescent="0.3">
      <c r="A178" s="45" t="s">
        <v>224</v>
      </c>
      <c r="B178" s="3">
        <v>500</v>
      </c>
      <c r="C178" s="3">
        <v>10</v>
      </c>
      <c r="D178" s="67">
        <v>0.75</v>
      </c>
      <c r="E178" s="68">
        <v>300784</v>
      </c>
      <c r="F178" s="61">
        <v>300956.72281379998</v>
      </c>
      <c r="G178" s="62">
        <f t="shared" si="4"/>
        <v>5.7424202683642456E-4</v>
      </c>
      <c r="H178" s="46">
        <v>1.6E-2</v>
      </c>
      <c r="I178" s="76">
        <v>300956</v>
      </c>
      <c r="J178" s="77">
        <f t="shared" si="5"/>
        <v>5.7183892760259702E-4</v>
      </c>
      <c r="K178" s="7">
        <v>6</v>
      </c>
      <c r="L178" s="7">
        <v>242</v>
      </c>
      <c r="M178" s="46">
        <v>17.869</v>
      </c>
      <c r="R178" s="5"/>
      <c r="S178" s="5"/>
    </row>
    <row r="179" spans="1:19" x14ac:dyDescent="0.3">
      <c r="A179" s="45" t="s">
        <v>225</v>
      </c>
      <c r="B179" s="3">
        <v>500</v>
      </c>
      <c r="C179" s="3">
        <v>10</v>
      </c>
      <c r="D179" s="67">
        <v>0.75</v>
      </c>
      <c r="E179" s="68">
        <v>304374</v>
      </c>
      <c r="F179" s="61">
        <v>304584.73484719999</v>
      </c>
      <c r="G179" s="62">
        <f t="shared" si="4"/>
        <v>6.9235495541675185E-4</v>
      </c>
      <c r="H179" s="46">
        <v>1.7999999999999999E-2</v>
      </c>
      <c r="I179" s="76">
        <v>304584</v>
      </c>
      <c r="J179" s="77">
        <f t="shared" si="5"/>
        <v>6.8994066510286167E-4</v>
      </c>
      <c r="K179" s="7">
        <v>6</v>
      </c>
      <c r="L179" s="7">
        <v>288</v>
      </c>
      <c r="M179" s="46">
        <v>15.106999999999999</v>
      </c>
      <c r="R179" s="5"/>
      <c r="S179" s="5"/>
    </row>
    <row r="180" spans="1:19" x14ac:dyDescent="0.3">
      <c r="A180" s="45" t="s">
        <v>226</v>
      </c>
      <c r="B180" s="3">
        <v>500</v>
      </c>
      <c r="C180" s="3">
        <v>10</v>
      </c>
      <c r="D180" s="67">
        <v>0.75</v>
      </c>
      <c r="E180" s="68">
        <v>301836</v>
      </c>
      <c r="F180" s="61">
        <v>301952.51570440002</v>
      </c>
      <c r="G180" s="62">
        <f t="shared" si="4"/>
        <v>3.8602321923164595E-4</v>
      </c>
      <c r="H180" s="46">
        <v>1.7000000000000001E-2</v>
      </c>
      <c r="I180" s="76">
        <v>301952</v>
      </c>
      <c r="J180" s="77">
        <f t="shared" si="5"/>
        <v>3.8431466094168698E-4</v>
      </c>
      <c r="K180" s="7">
        <v>6</v>
      </c>
      <c r="L180" s="7">
        <v>265</v>
      </c>
      <c r="M180" s="46">
        <v>13.79</v>
      </c>
      <c r="R180" s="5"/>
      <c r="S180" s="5"/>
    </row>
    <row r="181" spans="1:19" x14ac:dyDescent="0.3">
      <c r="A181" s="45" t="s">
        <v>227</v>
      </c>
      <c r="B181" s="3">
        <v>500</v>
      </c>
      <c r="C181" s="3">
        <v>10</v>
      </c>
      <c r="D181" s="67">
        <v>0.75</v>
      </c>
      <c r="E181" s="68">
        <v>304952</v>
      </c>
      <c r="F181" s="61">
        <v>305139.72651770001</v>
      </c>
      <c r="G181" s="62">
        <f t="shared" si="4"/>
        <v>6.1559365965790924E-4</v>
      </c>
      <c r="H181" s="46">
        <v>1.6E-2</v>
      </c>
      <c r="I181" s="76">
        <v>305139</v>
      </c>
      <c r="J181" s="77">
        <f t="shared" si="5"/>
        <v>6.1321125947699784E-4</v>
      </c>
      <c r="K181" s="7">
        <v>6</v>
      </c>
      <c r="L181" s="7">
        <v>286</v>
      </c>
      <c r="M181" s="46">
        <v>16.72</v>
      </c>
      <c r="R181" s="5"/>
      <c r="S181" s="5"/>
    </row>
    <row r="182" spans="1:19" x14ac:dyDescent="0.3">
      <c r="A182" s="45" t="s">
        <v>228</v>
      </c>
      <c r="B182" s="3">
        <v>500</v>
      </c>
      <c r="C182" s="3">
        <v>10</v>
      </c>
      <c r="D182" s="67">
        <v>0.75</v>
      </c>
      <c r="E182" s="68">
        <v>296478</v>
      </c>
      <c r="F182" s="61">
        <v>296636.57338479999</v>
      </c>
      <c r="G182" s="62">
        <f t="shared" si="4"/>
        <v>5.3485717253898279E-4</v>
      </c>
      <c r="H182" s="46">
        <v>1.4999999999999999E-2</v>
      </c>
      <c r="I182" s="76">
        <v>296636</v>
      </c>
      <c r="J182" s="77">
        <f t="shared" si="5"/>
        <v>5.3292318485698154E-4</v>
      </c>
      <c r="K182" s="7">
        <v>6</v>
      </c>
      <c r="L182" s="7">
        <v>261</v>
      </c>
      <c r="M182" s="46">
        <v>14.689</v>
      </c>
      <c r="R182" s="5"/>
      <c r="S182" s="5"/>
    </row>
    <row r="183" spans="1:19" x14ac:dyDescent="0.3">
      <c r="A183" s="45" t="s">
        <v>229</v>
      </c>
      <c r="B183" s="3">
        <v>500</v>
      </c>
      <c r="C183" s="3">
        <v>10</v>
      </c>
      <c r="D183" s="67">
        <v>0.75</v>
      </c>
      <c r="E183" s="68">
        <v>301359</v>
      </c>
      <c r="F183" s="61">
        <v>301547.62738379999</v>
      </c>
      <c r="G183" s="62">
        <f t="shared" si="4"/>
        <v>6.2592251699800094E-4</v>
      </c>
      <c r="H183" s="46">
        <v>1.4999999999999999E-2</v>
      </c>
      <c r="I183" s="76">
        <v>301547</v>
      </c>
      <c r="J183" s="77">
        <f t="shared" si="5"/>
        <v>6.2384066843867991E-4</v>
      </c>
      <c r="K183" s="7">
        <v>6</v>
      </c>
      <c r="L183" s="7">
        <v>261</v>
      </c>
      <c r="M183" s="46">
        <v>19.343</v>
      </c>
      <c r="R183" s="5"/>
      <c r="S183" s="5"/>
    </row>
    <row r="184" spans="1:19" x14ac:dyDescent="0.3">
      <c r="A184" s="47" t="s">
        <v>230</v>
      </c>
      <c r="B184" s="4">
        <v>500</v>
      </c>
      <c r="C184" s="4">
        <v>10</v>
      </c>
      <c r="D184" s="69">
        <v>0.75</v>
      </c>
      <c r="E184" s="81">
        <v>307089</v>
      </c>
      <c r="F184" s="63">
        <v>307249.99466530001</v>
      </c>
      <c r="G184" s="64">
        <f t="shared" si="4"/>
        <v>5.2426060620858195E-4</v>
      </c>
      <c r="H184" s="48">
        <v>2.9000000000000001E-2</v>
      </c>
      <c r="I184" s="82">
        <v>307249</v>
      </c>
      <c r="J184" s="80">
        <f t="shared" si="5"/>
        <v>5.2102159308864415E-4</v>
      </c>
      <c r="K184" s="27">
        <v>6</v>
      </c>
      <c r="L184" s="27">
        <v>304</v>
      </c>
      <c r="M184" s="48">
        <v>30.169</v>
      </c>
      <c r="R184" s="5"/>
      <c r="S184" s="5"/>
    </row>
    <row r="185" spans="1:19" x14ac:dyDescent="0.3">
      <c r="A185" s="43" t="s">
        <v>231</v>
      </c>
      <c r="B185" s="2">
        <v>100</v>
      </c>
      <c r="C185" s="2">
        <v>30</v>
      </c>
      <c r="D185" s="65">
        <v>0.25</v>
      </c>
      <c r="E185" s="66">
        <v>21946</v>
      </c>
      <c r="F185" s="59">
        <v>22579.069211499998</v>
      </c>
      <c r="G185" s="60">
        <f t="shared" si="4"/>
        <v>2.8846678734165687E-2</v>
      </c>
      <c r="H185" s="44">
        <v>1.4999999999999999E-2</v>
      </c>
      <c r="I185" s="84">
        <v>22579</v>
      </c>
      <c r="J185" s="75">
        <f t="shared" si="5"/>
        <v>2.8843525015948224E-2</v>
      </c>
      <c r="K185" s="20">
        <v>6</v>
      </c>
      <c r="L185" s="20">
        <v>377</v>
      </c>
      <c r="M185" s="44">
        <v>10.531000000000001</v>
      </c>
      <c r="R185" s="5"/>
      <c r="S185" s="5"/>
    </row>
    <row r="186" spans="1:19" x14ac:dyDescent="0.3">
      <c r="A186" s="45" t="s">
        <v>232</v>
      </c>
      <c r="B186" s="3">
        <v>100</v>
      </c>
      <c r="C186" s="3">
        <v>30</v>
      </c>
      <c r="D186" s="67">
        <v>0.25</v>
      </c>
      <c r="E186" s="68">
        <v>21716</v>
      </c>
      <c r="F186" s="61">
        <v>22367.844631399999</v>
      </c>
      <c r="G186" s="62">
        <f t="shared" si="4"/>
        <v>3.0016790909928037E-2</v>
      </c>
      <c r="H186" s="46">
        <v>1.4E-2</v>
      </c>
      <c r="I186" s="78">
        <v>22367</v>
      </c>
      <c r="J186" s="77">
        <f t="shared" si="5"/>
        <v>2.997789648185667E-2</v>
      </c>
      <c r="K186" s="7">
        <v>5</v>
      </c>
      <c r="L186" s="7">
        <v>306</v>
      </c>
      <c r="M186" s="46">
        <v>8.0510000000000002</v>
      </c>
      <c r="R186" s="5"/>
      <c r="S186" s="5"/>
    </row>
    <row r="187" spans="1:19" x14ac:dyDescent="0.3">
      <c r="A187" s="45" t="s">
        <v>233</v>
      </c>
      <c r="B187" s="3">
        <v>100</v>
      </c>
      <c r="C187" s="3">
        <v>30</v>
      </c>
      <c r="D187" s="67">
        <v>0.25</v>
      </c>
      <c r="E187" s="68">
        <v>20754</v>
      </c>
      <c r="F187" s="61">
        <v>21270.501365299999</v>
      </c>
      <c r="G187" s="62">
        <f t="shared" si="4"/>
        <v>2.4886834600558849E-2</v>
      </c>
      <c r="H187" s="46">
        <v>1.7999999999999999E-2</v>
      </c>
      <c r="I187" s="78">
        <v>21270</v>
      </c>
      <c r="J187" s="77">
        <f t="shared" si="5"/>
        <v>2.4862677074299011E-2</v>
      </c>
      <c r="K187" s="7">
        <v>5</v>
      </c>
      <c r="L187" s="7">
        <v>218</v>
      </c>
      <c r="M187" s="46">
        <v>6.3869999999999996</v>
      </c>
      <c r="R187" s="5"/>
      <c r="S187" s="5"/>
    </row>
    <row r="188" spans="1:19" x14ac:dyDescent="0.3">
      <c r="A188" s="45" t="s">
        <v>234</v>
      </c>
      <c r="B188" s="3">
        <v>100</v>
      </c>
      <c r="C188" s="3">
        <v>30</v>
      </c>
      <c r="D188" s="67">
        <v>0.25</v>
      </c>
      <c r="E188" s="68">
        <v>21464</v>
      </c>
      <c r="F188" s="61">
        <v>22049.634468</v>
      </c>
      <c r="G188" s="62">
        <f t="shared" si="4"/>
        <v>2.7284498136414426E-2</v>
      </c>
      <c r="H188" s="46">
        <v>2.1999999999999999E-2</v>
      </c>
      <c r="I188" s="78">
        <v>22049</v>
      </c>
      <c r="J188" s="77">
        <f t="shared" si="5"/>
        <v>2.7254938501677151E-2</v>
      </c>
      <c r="K188" s="7">
        <v>5</v>
      </c>
      <c r="L188" s="7">
        <v>283</v>
      </c>
      <c r="M188" s="46">
        <v>9.9440000000000008</v>
      </c>
      <c r="R188" s="5"/>
      <c r="S188" s="5"/>
    </row>
    <row r="189" spans="1:19" x14ac:dyDescent="0.3">
      <c r="A189" s="45" t="s">
        <v>235</v>
      </c>
      <c r="B189" s="3">
        <v>100</v>
      </c>
      <c r="C189" s="3">
        <v>30</v>
      </c>
      <c r="D189" s="67">
        <v>0.25</v>
      </c>
      <c r="E189" s="68">
        <v>21844</v>
      </c>
      <c r="F189" s="61">
        <v>22531.454668800001</v>
      </c>
      <c r="G189" s="62">
        <f t="shared" si="4"/>
        <v>3.147109818714533E-2</v>
      </c>
      <c r="H189" s="46">
        <v>1.6E-2</v>
      </c>
      <c r="I189" s="78">
        <v>22531</v>
      </c>
      <c r="J189" s="77">
        <f t="shared" si="5"/>
        <v>3.1450283830800174E-2</v>
      </c>
      <c r="K189" s="7">
        <v>5</v>
      </c>
      <c r="L189" s="7">
        <v>375</v>
      </c>
      <c r="M189" s="46">
        <v>9.4849999999999994</v>
      </c>
      <c r="R189" s="5"/>
      <c r="S189" s="5"/>
    </row>
    <row r="190" spans="1:19" x14ac:dyDescent="0.3">
      <c r="A190" s="45" t="s">
        <v>236</v>
      </c>
      <c r="B190" s="3">
        <v>100</v>
      </c>
      <c r="C190" s="3">
        <v>30</v>
      </c>
      <c r="D190" s="67">
        <v>0.25</v>
      </c>
      <c r="E190" s="68">
        <v>22176</v>
      </c>
      <c r="F190" s="61">
        <v>22910.072355799999</v>
      </c>
      <c r="G190" s="62">
        <f t="shared" si="4"/>
        <v>3.3102108396464658E-2</v>
      </c>
      <c r="H190" s="46">
        <v>1.7999999999999999E-2</v>
      </c>
      <c r="I190" s="78">
        <v>22910</v>
      </c>
      <c r="J190" s="77">
        <f t="shared" si="5"/>
        <v>3.3098845598845683E-2</v>
      </c>
      <c r="K190" s="7">
        <v>6</v>
      </c>
      <c r="L190" s="7">
        <v>337</v>
      </c>
      <c r="M190" s="46">
        <v>8.0549999999999997</v>
      </c>
      <c r="R190" s="5"/>
      <c r="S190" s="5"/>
    </row>
    <row r="191" spans="1:19" x14ac:dyDescent="0.3">
      <c r="A191" s="45" t="s">
        <v>237</v>
      </c>
      <c r="B191" s="3">
        <v>100</v>
      </c>
      <c r="C191" s="3">
        <v>30</v>
      </c>
      <c r="D191" s="67">
        <v>0.25</v>
      </c>
      <c r="E191" s="68">
        <v>21799</v>
      </c>
      <c r="F191" s="61">
        <v>22530.0915613</v>
      </c>
      <c r="G191" s="62">
        <f t="shared" si="4"/>
        <v>3.3537848584797469E-2</v>
      </c>
      <c r="H191" s="46">
        <v>2.7E-2</v>
      </c>
      <c r="I191" s="78">
        <v>22530</v>
      </c>
      <c r="J191" s="77">
        <f t="shared" si="5"/>
        <v>3.3533648332492394E-2</v>
      </c>
      <c r="K191" s="7">
        <v>6</v>
      </c>
      <c r="L191" s="7">
        <v>337</v>
      </c>
      <c r="M191" s="46">
        <v>9.327</v>
      </c>
      <c r="R191" s="5"/>
      <c r="S191" s="5"/>
    </row>
    <row r="192" spans="1:19" x14ac:dyDescent="0.3">
      <c r="A192" s="45" t="s">
        <v>238</v>
      </c>
      <c r="B192" s="3">
        <v>100</v>
      </c>
      <c r="C192" s="3">
        <v>30</v>
      </c>
      <c r="D192" s="67">
        <v>0.25</v>
      </c>
      <c r="E192" s="68">
        <v>21397</v>
      </c>
      <c r="F192" s="61">
        <v>22088.758695799999</v>
      </c>
      <c r="G192" s="62">
        <f t="shared" si="4"/>
        <v>3.2329704902556378E-2</v>
      </c>
      <c r="H192" s="46">
        <v>1.6E-2</v>
      </c>
      <c r="I192" s="78">
        <v>22088</v>
      </c>
      <c r="J192" s="77">
        <f t="shared" si="5"/>
        <v>3.2294246857035969E-2</v>
      </c>
      <c r="K192" s="7">
        <v>5</v>
      </c>
      <c r="L192" s="7">
        <v>326</v>
      </c>
      <c r="M192" s="46">
        <v>15.56</v>
      </c>
      <c r="R192" s="5"/>
      <c r="S192" s="5"/>
    </row>
    <row r="193" spans="1:19" x14ac:dyDescent="0.3">
      <c r="A193" s="45" t="s">
        <v>239</v>
      </c>
      <c r="B193" s="3">
        <v>100</v>
      </c>
      <c r="C193" s="3">
        <v>30</v>
      </c>
      <c r="D193" s="67">
        <v>0.25</v>
      </c>
      <c r="E193" s="68">
        <v>22525</v>
      </c>
      <c r="F193" s="61">
        <v>23201.2069061</v>
      </c>
      <c r="G193" s="62">
        <f t="shared" si="4"/>
        <v>3.0020284399556063E-2</v>
      </c>
      <c r="H193" s="46">
        <v>1.6E-2</v>
      </c>
      <c r="I193" s="78">
        <v>23201</v>
      </c>
      <c r="J193" s="77">
        <f t="shared" si="5"/>
        <v>3.0011098779134215E-2</v>
      </c>
      <c r="K193" s="7">
        <v>5</v>
      </c>
      <c r="L193" s="7">
        <v>237</v>
      </c>
      <c r="M193" s="46">
        <v>9.0830000000000002</v>
      </c>
      <c r="R193" s="5"/>
      <c r="S193" s="5"/>
    </row>
    <row r="194" spans="1:19" x14ac:dyDescent="0.3">
      <c r="A194" s="45" t="s">
        <v>240</v>
      </c>
      <c r="B194" s="3">
        <v>100</v>
      </c>
      <c r="C194" s="3">
        <v>30</v>
      </c>
      <c r="D194" s="67">
        <v>0.25</v>
      </c>
      <c r="E194" s="68">
        <v>20983</v>
      </c>
      <c r="F194" s="61">
        <v>21524.8181405</v>
      </c>
      <c r="G194" s="62">
        <f t="shared" si="4"/>
        <v>2.5821767168660248E-2</v>
      </c>
      <c r="H194" s="46">
        <v>1.6E-2</v>
      </c>
      <c r="I194" s="78">
        <v>21524</v>
      </c>
      <c r="J194" s="77">
        <f t="shared" si="5"/>
        <v>2.5782776533384233E-2</v>
      </c>
      <c r="K194" s="7">
        <v>5</v>
      </c>
      <c r="L194" s="7">
        <v>303</v>
      </c>
      <c r="M194" s="46">
        <v>7.2439999999999998</v>
      </c>
      <c r="R194" s="5"/>
      <c r="S194" s="5"/>
    </row>
    <row r="195" spans="1:19" x14ac:dyDescent="0.3">
      <c r="A195" s="45" t="s">
        <v>241</v>
      </c>
      <c r="B195" s="3">
        <v>100</v>
      </c>
      <c r="C195" s="3">
        <v>30</v>
      </c>
      <c r="D195" s="67">
        <v>0.5</v>
      </c>
      <c r="E195" s="68">
        <v>40767</v>
      </c>
      <c r="F195" s="61">
        <v>41276.362341699998</v>
      </c>
      <c r="G195" s="62">
        <f t="shared" si="4"/>
        <v>1.2494476947040534E-2</v>
      </c>
      <c r="H195" s="46">
        <v>1.4999999999999999E-2</v>
      </c>
      <c r="I195" s="78">
        <v>41276</v>
      </c>
      <c r="J195" s="77">
        <f t="shared" si="5"/>
        <v>1.2485588834105998E-2</v>
      </c>
      <c r="K195" s="7">
        <v>5</v>
      </c>
      <c r="L195" s="7">
        <v>257</v>
      </c>
      <c r="M195" s="46">
        <v>11.957000000000001</v>
      </c>
      <c r="R195" s="5"/>
      <c r="S195" s="5"/>
    </row>
    <row r="196" spans="1:19" x14ac:dyDescent="0.3">
      <c r="A196" s="45" t="s">
        <v>242</v>
      </c>
      <c r="B196" s="3">
        <v>100</v>
      </c>
      <c r="C196" s="3">
        <v>30</v>
      </c>
      <c r="D196" s="67">
        <v>0.5</v>
      </c>
      <c r="E196" s="68">
        <v>41308</v>
      </c>
      <c r="F196" s="61">
        <v>41866.733658899997</v>
      </c>
      <c r="G196" s="62">
        <f t="shared" si="4"/>
        <v>1.352603996562407E-2</v>
      </c>
      <c r="H196" s="46">
        <v>1.4E-2</v>
      </c>
      <c r="I196" s="78">
        <v>41866</v>
      </c>
      <c r="J196" s="77">
        <f t="shared" si="5"/>
        <v>1.3508279267938406E-2</v>
      </c>
      <c r="K196" s="7">
        <v>5</v>
      </c>
      <c r="L196" s="7">
        <v>357</v>
      </c>
      <c r="M196" s="46">
        <v>9.7590000000000003</v>
      </c>
      <c r="R196" s="5"/>
      <c r="S196" s="5"/>
    </row>
    <row r="197" spans="1:19" x14ac:dyDescent="0.3">
      <c r="A197" s="45" t="s">
        <v>243</v>
      </c>
      <c r="B197" s="3">
        <v>100</v>
      </c>
      <c r="C197" s="3">
        <v>30</v>
      </c>
      <c r="D197" s="67">
        <v>0.5</v>
      </c>
      <c r="E197" s="68">
        <v>41630</v>
      </c>
      <c r="F197" s="61">
        <v>42232.960639800003</v>
      </c>
      <c r="G197" s="62">
        <f t="shared" ref="G197:G214" si="6">F197/$E197-1</f>
        <v>1.4483801100168225E-2</v>
      </c>
      <c r="H197" s="46">
        <v>2.1000000000000001E-2</v>
      </c>
      <c r="I197" s="78">
        <v>42232</v>
      </c>
      <c r="J197" s="77">
        <f t="shared" ref="J197:J214" si="7">I197/$E197-1</f>
        <v>1.4460725438385724E-2</v>
      </c>
      <c r="K197" s="7">
        <v>5</v>
      </c>
      <c r="L197" s="7">
        <v>286</v>
      </c>
      <c r="M197" s="46">
        <v>8.3330000000000002</v>
      </c>
      <c r="R197" s="5"/>
      <c r="S197" s="5"/>
    </row>
    <row r="198" spans="1:19" x14ac:dyDescent="0.3">
      <c r="A198" s="45" t="s">
        <v>244</v>
      </c>
      <c r="B198" s="3">
        <v>100</v>
      </c>
      <c r="C198" s="3">
        <v>30</v>
      </c>
      <c r="D198" s="67">
        <v>0.5</v>
      </c>
      <c r="E198" s="68">
        <v>41041</v>
      </c>
      <c r="F198" s="61">
        <v>41634.8750363</v>
      </c>
      <c r="G198" s="62">
        <f t="shared" si="6"/>
        <v>1.4470286696230517E-2</v>
      </c>
      <c r="H198" s="46">
        <v>1.4999999999999999E-2</v>
      </c>
      <c r="I198" s="78">
        <v>41634</v>
      </c>
      <c r="J198" s="77">
        <f t="shared" si="7"/>
        <v>1.4448965668477864E-2</v>
      </c>
      <c r="K198" s="7">
        <v>5</v>
      </c>
      <c r="L198" s="7">
        <v>274</v>
      </c>
      <c r="M198" s="46">
        <v>13.696999999999999</v>
      </c>
      <c r="R198" s="5"/>
      <c r="S198" s="5"/>
    </row>
    <row r="199" spans="1:19" x14ac:dyDescent="0.3">
      <c r="A199" s="45" t="s">
        <v>245</v>
      </c>
      <c r="B199" s="3">
        <v>100</v>
      </c>
      <c r="C199" s="3">
        <v>30</v>
      </c>
      <c r="D199" s="67">
        <v>0.5</v>
      </c>
      <c r="E199" s="68">
        <v>40889</v>
      </c>
      <c r="F199" s="61">
        <v>41410.884849599999</v>
      </c>
      <c r="G199" s="62">
        <f t="shared" si="6"/>
        <v>1.2763453486267728E-2</v>
      </c>
      <c r="H199" s="46">
        <v>1.6E-2</v>
      </c>
      <c r="I199" s="78">
        <v>41410</v>
      </c>
      <c r="J199" s="77">
        <f t="shared" si="7"/>
        <v>1.2741813201594621E-2</v>
      </c>
      <c r="K199" s="7">
        <v>5</v>
      </c>
      <c r="L199" s="7">
        <v>364</v>
      </c>
      <c r="M199" s="46">
        <v>14.859</v>
      </c>
      <c r="R199" s="5"/>
      <c r="S199" s="5"/>
    </row>
    <row r="200" spans="1:19" x14ac:dyDescent="0.3">
      <c r="A200" s="45" t="s">
        <v>246</v>
      </c>
      <c r="B200" s="3">
        <v>100</v>
      </c>
      <c r="C200" s="3">
        <v>30</v>
      </c>
      <c r="D200" s="67">
        <v>0.5</v>
      </c>
      <c r="E200" s="68">
        <v>41058</v>
      </c>
      <c r="F200" s="61">
        <v>41603.163556500003</v>
      </c>
      <c r="G200" s="62">
        <f t="shared" si="6"/>
        <v>1.3277888754932077E-2</v>
      </c>
      <c r="H200" s="46">
        <v>2.1999999999999999E-2</v>
      </c>
      <c r="I200" s="78">
        <v>41603</v>
      </c>
      <c r="J200" s="77">
        <f t="shared" si="7"/>
        <v>1.3273905207267678E-2</v>
      </c>
      <c r="K200" s="7">
        <v>6</v>
      </c>
      <c r="L200" s="7">
        <v>356</v>
      </c>
      <c r="M200" s="46">
        <v>8.9</v>
      </c>
      <c r="R200" s="5"/>
      <c r="S200" s="5"/>
    </row>
    <row r="201" spans="1:19" x14ac:dyDescent="0.3">
      <c r="A201" s="45" t="s">
        <v>247</v>
      </c>
      <c r="B201" s="3">
        <v>100</v>
      </c>
      <c r="C201" s="3">
        <v>30</v>
      </c>
      <c r="D201" s="67">
        <v>0.5</v>
      </c>
      <c r="E201" s="68">
        <v>41062</v>
      </c>
      <c r="F201" s="61">
        <v>41616.130334200003</v>
      </c>
      <c r="G201" s="62">
        <f t="shared" si="6"/>
        <v>1.3494966981637546E-2</v>
      </c>
      <c r="H201" s="46">
        <v>1.4E-2</v>
      </c>
      <c r="I201" s="78">
        <v>41616</v>
      </c>
      <c r="J201" s="77">
        <f t="shared" si="7"/>
        <v>1.3491792898543631E-2</v>
      </c>
      <c r="K201" s="7">
        <v>6</v>
      </c>
      <c r="L201" s="7">
        <v>399</v>
      </c>
      <c r="M201" s="46">
        <v>12.51</v>
      </c>
      <c r="R201" s="5"/>
      <c r="S201" s="5"/>
    </row>
    <row r="202" spans="1:19" x14ac:dyDescent="0.3">
      <c r="A202" s="45" t="s">
        <v>248</v>
      </c>
      <c r="B202" s="3">
        <v>100</v>
      </c>
      <c r="C202" s="3">
        <v>30</v>
      </c>
      <c r="D202" s="67">
        <v>0.5</v>
      </c>
      <c r="E202" s="68">
        <v>42719</v>
      </c>
      <c r="F202" s="61">
        <v>43388.049309100003</v>
      </c>
      <c r="G202" s="62">
        <f t="shared" si="6"/>
        <v>1.566163321004721E-2</v>
      </c>
      <c r="H202" s="46">
        <v>1.9E-2</v>
      </c>
      <c r="I202" s="78">
        <v>43388</v>
      </c>
      <c r="J202" s="77">
        <f t="shared" si="7"/>
        <v>1.5660478943795519E-2</v>
      </c>
      <c r="K202" s="7">
        <v>6</v>
      </c>
      <c r="L202" s="7">
        <v>449</v>
      </c>
      <c r="M202" s="46">
        <v>14.045</v>
      </c>
      <c r="R202" s="5"/>
      <c r="S202" s="5"/>
    </row>
    <row r="203" spans="1:19" x14ac:dyDescent="0.3">
      <c r="A203" s="45" t="s">
        <v>249</v>
      </c>
      <c r="B203" s="3">
        <v>100</v>
      </c>
      <c r="C203" s="3">
        <v>30</v>
      </c>
      <c r="D203" s="67">
        <v>0.5</v>
      </c>
      <c r="E203" s="68">
        <v>42230</v>
      </c>
      <c r="F203" s="61">
        <v>42656.562925699996</v>
      </c>
      <c r="G203" s="62">
        <f t="shared" si="6"/>
        <v>1.010094543452511E-2</v>
      </c>
      <c r="H203" s="46">
        <v>1.7000000000000001E-2</v>
      </c>
      <c r="I203" s="78">
        <v>42656</v>
      </c>
      <c r="J203" s="77">
        <f t="shared" si="7"/>
        <v>1.0087615439261288E-2</v>
      </c>
      <c r="K203" s="7">
        <v>5</v>
      </c>
      <c r="L203" s="7">
        <v>361</v>
      </c>
      <c r="M203" s="46">
        <v>11.611000000000001</v>
      </c>
      <c r="R203" s="5"/>
      <c r="S203" s="5"/>
    </row>
    <row r="204" spans="1:19" x14ac:dyDescent="0.3">
      <c r="A204" s="45" t="s">
        <v>250</v>
      </c>
      <c r="B204" s="3">
        <v>100</v>
      </c>
      <c r="C204" s="3">
        <v>30</v>
      </c>
      <c r="D204" s="67">
        <v>0.5</v>
      </c>
      <c r="E204" s="68">
        <v>41700</v>
      </c>
      <c r="F204" s="61">
        <v>42262.7023682</v>
      </c>
      <c r="G204" s="62">
        <f t="shared" si="6"/>
        <v>1.3494061587530082E-2</v>
      </c>
      <c r="H204" s="46">
        <v>1.9E-2</v>
      </c>
      <c r="I204" s="78">
        <v>42262</v>
      </c>
      <c r="J204" s="77">
        <f t="shared" si="7"/>
        <v>1.3477218225419696E-2</v>
      </c>
      <c r="K204" s="7">
        <v>5</v>
      </c>
      <c r="L204" s="7">
        <v>275</v>
      </c>
      <c r="M204" s="46">
        <v>10.010999999999999</v>
      </c>
      <c r="R204" s="5"/>
      <c r="S204" s="5"/>
    </row>
    <row r="205" spans="1:19" x14ac:dyDescent="0.3">
      <c r="A205" s="45" t="s">
        <v>251</v>
      </c>
      <c r="B205" s="3">
        <v>100</v>
      </c>
      <c r="C205" s="3">
        <v>30</v>
      </c>
      <c r="D205" s="67">
        <v>0.75</v>
      </c>
      <c r="E205" s="68">
        <v>57494</v>
      </c>
      <c r="F205" s="61">
        <v>57987.771072000003</v>
      </c>
      <c r="G205" s="62">
        <f t="shared" si="6"/>
        <v>8.5882191533031005E-3</v>
      </c>
      <c r="H205" s="46">
        <v>1.6E-2</v>
      </c>
      <c r="I205" s="78">
        <v>57987</v>
      </c>
      <c r="J205" s="77">
        <f t="shared" si="7"/>
        <v>8.5748078060319255E-3</v>
      </c>
      <c r="K205" s="7">
        <v>5</v>
      </c>
      <c r="L205" s="7">
        <v>213</v>
      </c>
      <c r="M205" s="46">
        <v>8.4459999999999997</v>
      </c>
      <c r="R205" s="5"/>
      <c r="S205" s="5"/>
    </row>
    <row r="206" spans="1:19" x14ac:dyDescent="0.3">
      <c r="A206" s="45" t="s">
        <v>252</v>
      </c>
      <c r="B206" s="3">
        <v>100</v>
      </c>
      <c r="C206" s="3">
        <v>30</v>
      </c>
      <c r="D206" s="67">
        <v>0.75</v>
      </c>
      <c r="E206" s="68">
        <v>60027</v>
      </c>
      <c r="F206" s="61">
        <v>60486.824868900003</v>
      </c>
      <c r="G206" s="62">
        <f t="shared" si="6"/>
        <v>7.6603006796942541E-3</v>
      </c>
      <c r="H206" s="46">
        <v>2.4E-2</v>
      </c>
      <c r="I206" s="78">
        <v>60486</v>
      </c>
      <c r="J206" s="77">
        <f t="shared" si="7"/>
        <v>7.6465590484282586E-3</v>
      </c>
      <c r="K206" s="7">
        <v>5</v>
      </c>
      <c r="L206" s="7">
        <v>146</v>
      </c>
      <c r="M206" s="46">
        <v>6.1289999999999996</v>
      </c>
      <c r="R206" s="5"/>
      <c r="S206" s="5"/>
    </row>
    <row r="207" spans="1:19" x14ac:dyDescent="0.3">
      <c r="A207" s="45" t="s">
        <v>253</v>
      </c>
      <c r="B207" s="3">
        <v>100</v>
      </c>
      <c r="C207" s="3">
        <v>30</v>
      </c>
      <c r="D207" s="67">
        <v>0.75</v>
      </c>
      <c r="E207" s="68">
        <v>58052</v>
      </c>
      <c r="F207" s="61">
        <v>58541.843040500004</v>
      </c>
      <c r="G207" s="62">
        <f t="shared" si="6"/>
        <v>8.4380045562599815E-3</v>
      </c>
      <c r="H207" s="46">
        <v>0.02</v>
      </c>
      <c r="I207" s="78">
        <v>58541</v>
      </c>
      <c r="J207" s="77">
        <f t="shared" si="7"/>
        <v>8.4234823950941617E-3</v>
      </c>
      <c r="K207" s="7">
        <v>5</v>
      </c>
      <c r="L207" s="7">
        <v>213</v>
      </c>
      <c r="M207" s="46">
        <v>8.3160000000000007</v>
      </c>
      <c r="R207" s="5"/>
      <c r="S207" s="5"/>
    </row>
    <row r="208" spans="1:19" x14ac:dyDescent="0.3">
      <c r="A208" s="45" t="s">
        <v>254</v>
      </c>
      <c r="B208" s="3">
        <v>100</v>
      </c>
      <c r="C208" s="3">
        <v>30</v>
      </c>
      <c r="D208" s="67">
        <v>0.75</v>
      </c>
      <c r="E208" s="68">
        <v>60776</v>
      </c>
      <c r="F208" s="61">
        <v>61239.524288599998</v>
      </c>
      <c r="G208" s="62">
        <f t="shared" si="6"/>
        <v>7.6267653119652667E-3</v>
      </c>
      <c r="H208" s="46">
        <v>2.1000000000000001E-2</v>
      </c>
      <c r="I208" s="78">
        <v>61239</v>
      </c>
      <c r="J208" s="77">
        <f t="shared" si="7"/>
        <v>7.618138738975988E-3</v>
      </c>
      <c r="K208" s="7">
        <v>6</v>
      </c>
      <c r="L208" s="7">
        <v>212</v>
      </c>
      <c r="M208" s="46">
        <v>6.7270000000000003</v>
      </c>
      <c r="R208" s="5"/>
      <c r="S208" s="5"/>
    </row>
    <row r="209" spans="1:19" x14ac:dyDescent="0.3">
      <c r="A209" s="45" t="s">
        <v>255</v>
      </c>
      <c r="B209" s="3">
        <v>100</v>
      </c>
      <c r="C209" s="3">
        <v>30</v>
      </c>
      <c r="D209" s="67">
        <v>0.75</v>
      </c>
      <c r="E209" s="68">
        <v>58884</v>
      </c>
      <c r="F209" s="61">
        <v>59380.820170600004</v>
      </c>
      <c r="G209" s="62">
        <f t="shared" si="6"/>
        <v>8.4372693872698523E-3</v>
      </c>
      <c r="H209" s="46">
        <v>1.4999999999999999E-2</v>
      </c>
      <c r="I209" s="78">
        <v>59380</v>
      </c>
      <c r="J209" s="77">
        <f t="shared" si="7"/>
        <v>8.4233408056517689E-3</v>
      </c>
      <c r="K209" s="7">
        <v>5</v>
      </c>
      <c r="L209" s="7">
        <v>189</v>
      </c>
      <c r="M209" s="46">
        <v>9.4250000000000007</v>
      </c>
      <c r="R209" s="5"/>
      <c r="S209" s="5"/>
    </row>
    <row r="210" spans="1:19" x14ac:dyDescent="0.3">
      <c r="A210" s="45" t="s">
        <v>256</v>
      </c>
      <c r="B210" s="3">
        <v>100</v>
      </c>
      <c r="C210" s="3">
        <v>30</v>
      </c>
      <c r="D210" s="67">
        <v>0.75</v>
      </c>
      <c r="E210" s="68">
        <v>60011</v>
      </c>
      <c r="F210" s="61">
        <v>60452.579963800003</v>
      </c>
      <c r="G210" s="62">
        <f t="shared" si="6"/>
        <v>7.3583170385429497E-3</v>
      </c>
      <c r="H210" s="46">
        <v>0.02</v>
      </c>
      <c r="I210" s="78">
        <v>60452</v>
      </c>
      <c r="J210" s="77">
        <f t="shared" si="7"/>
        <v>7.3486527469963647E-3</v>
      </c>
      <c r="K210" s="7">
        <v>5</v>
      </c>
      <c r="L210" s="7">
        <v>208</v>
      </c>
      <c r="M210" s="46">
        <v>9.3309999999999995</v>
      </c>
      <c r="R210" s="5"/>
      <c r="S210" s="5"/>
    </row>
    <row r="211" spans="1:19" x14ac:dyDescent="0.3">
      <c r="A211" s="45" t="s">
        <v>257</v>
      </c>
      <c r="B211" s="3">
        <v>100</v>
      </c>
      <c r="C211" s="3">
        <v>30</v>
      </c>
      <c r="D211" s="67">
        <v>0.75</v>
      </c>
      <c r="E211" s="68">
        <v>58132</v>
      </c>
      <c r="F211" s="61">
        <v>58635.340471199997</v>
      </c>
      <c r="G211" s="62">
        <f t="shared" si="6"/>
        <v>8.6585782563819436E-3</v>
      </c>
      <c r="H211" s="46">
        <v>1.7999999999999999E-2</v>
      </c>
      <c r="I211" s="78">
        <v>58635</v>
      </c>
      <c r="J211" s="77">
        <f t="shared" si="7"/>
        <v>8.652721392692575E-3</v>
      </c>
      <c r="K211" s="7">
        <v>6</v>
      </c>
      <c r="L211" s="7">
        <v>304</v>
      </c>
      <c r="M211" s="46">
        <v>7.2859999999999996</v>
      </c>
      <c r="R211" s="5"/>
      <c r="S211" s="5"/>
    </row>
    <row r="212" spans="1:19" x14ac:dyDescent="0.3">
      <c r="A212" s="45" t="s">
        <v>258</v>
      </c>
      <c r="B212" s="3">
        <v>100</v>
      </c>
      <c r="C212" s="3">
        <v>30</v>
      </c>
      <c r="D212" s="67">
        <v>0.75</v>
      </c>
      <c r="E212" s="68">
        <v>59064</v>
      </c>
      <c r="F212" s="61">
        <v>59550.708673000001</v>
      </c>
      <c r="G212" s="62">
        <f t="shared" si="6"/>
        <v>8.2403608458621047E-3</v>
      </c>
      <c r="H212" s="46">
        <v>1.4999999999999999E-2</v>
      </c>
      <c r="I212" s="78">
        <v>59550</v>
      </c>
      <c r="J212" s="77">
        <f t="shared" si="7"/>
        <v>8.2283624542869305E-3</v>
      </c>
      <c r="K212" s="7">
        <v>5</v>
      </c>
      <c r="L212" s="7">
        <v>186</v>
      </c>
      <c r="M212" s="46">
        <v>6.9950000000000001</v>
      </c>
      <c r="R212" s="5"/>
      <c r="S212" s="5"/>
    </row>
    <row r="213" spans="1:19" x14ac:dyDescent="0.3">
      <c r="A213" s="45" t="s">
        <v>259</v>
      </c>
      <c r="B213" s="3">
        <v>100</v>
      </c>
      <c r="C213" s="3">
        <v>30</v>
      </c>
      <c r="D213" s="67">
        <v>0.75</v>
      </c>
      <c r="E213" s="68">
        <v>58975</v>
      </c>
      <c r="F213" s="61">
        <v>59520.220087100002</v>
      </c>
      <c r="G213" s="62">
        <f t="shared" si="6"/>
        <v>9.2449357710895352E-3</v>
      </c>
      <c r="H213" s="46">
        <v>1.7000000000000001E-2</v>
      </c>
      <c r="I213" s="78">
        <v>59520</v>
      </c>
      <c r="J213" s="77">
        <f t="shared" si="7"/>
        <v>9.2412038999576396E-3</v>
      </c>
      <c r="K213" s="7">
        <v>6</v>
      </c>
      <c r="L213" s="7">
        <v>255</v>
      </c>
      <c r="M213" s="46">
        <v>6.3979999999999997</v>
      </c>
      <c r="R213" s="5"/>
      <c r="S213" s="5"/>
    </row>
    <row r="214" spans="1:19" x14ac:dyDescent="0.3">
      <c r="A214" s="47" t="s">
        <v>260</v>
      </c>
      <c r="B214" s="4">
        <v>100</v>
      </c>
      <c r="C214" s="4">
        <v>30</v>
      </c>
      <c r="D214" s="69">
        <v>0.75</v>
      </c>
      <c r="E214" s="81">
        <v>60603</v>
      </c>
      <c r="F214" s="63">
        <v>61140.159137000002</v>
      </c>
      <c r="G214" s="64">
        <f t="shared" si="6"/>
        <v>8.8635733709552245E-3</v>
      </c>
      <c r="H214" s="48">
        <v>1.7000000000000001E-2</v>
      </c>
      <c r="I214" s="79">
        <v>61140</v>
      </c>
      <c r="J214" s="80">
        <f t="shared" si="7"/>
        <v>8.8609474778476027E-3</v>
      </c>
      <c r="K214" s="27">
        <v>6</v>
      </c>
      <c r="L214" s="27">
        <v>310</v>
      </c>
      <c r="M214" s="48">
        <v>8.9109999999999996</v>
      </c>
      <c r="R214" s="5"/>
      <c r="S214" s="5"/>
    </row>
  </sheetData>
  <mergeCells count="2">
    <mergeCell ref="F3:H3"/>
    <mergeCell ref="I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Normal="100" workbookViewId="0">
      <selection activeCell="B18" sqref="B18"/>
    </sheetView>
  </sheetViews>
  <sheetFormatPr defaultRowHeight="14.4" x14ac:dyDescent="0.3"/>
  <cols>
    <col min="1" max="1" width="12.44140625" customWidth="1"/>
    <col min="2" max="2" width="6.6640625" style="10" customWidth="1"/>
    <col min="3" max="3" width="7.5546875" style="10" customWidth="1"/>
    <col min="4" max="4" width="7.88671875" style="10" customWidth="1"/>
    <col min="5" max="5" width="14.44140625" style="1" customWidth="1"/>
    <col min="6" max="6" width="14.5546875" style="1" customWidth="1"/>
    <col min="9" max="9" width="8.44140625" style="1" customWidth="1"/>
    <col min="11" max="11" width="7.109375" customWidth="1"/>
    <col min="12" max="12" width="7.5546875" customWidth="1"/>
    <col min="18" max="19" width="13.33203125" customWidth="1"/>
    <col min="23" max="23" width="10" bestFit="1" customWidth="1"/>
  </cols>
  <sheetData>
    <row r="1" spans="1:23" x14ac:dyDescent="0.3">
      <c r="A1" t="s">
        <v>322</v>
      </c>
    </row>
    <row r="2" spans="1:23" x14ac:dyDescent="0.3">
      <c r="A2" t="s">
        <v>337</v>
      </c>
    </row>
    <row r="3" spans="1:23" ht="16.95" customHeight="1" x14ac:dyDescent="0.3">
      <c r="A3" s="9"/>
      <c r="C3" s="40"/>
      <c r="D3" s="40"/>
      <c r="E3" s="101" t="s">
        <v>323</v>
      </c>
      <c r="F3" s="137" t="s">
        <v>12</v>
      </c>
      <c r="G3" s="138"/>
      <c r="H3" s="139"/>
      <c r="I3" s="137" t="s">
        <v>16</v>
      </c>
      <c r="J3" s="138"/>
      <c r="K3" s="138"/>
      <c r="L3" s="138"/>
      <c r="M3" s="139"/>
      <c r="R3" s="6"/>
      <c r="S3" s="6"/>
    </row>
    <row r="4" spans="1:23" ht="18.600000000000001" customHeight="1" x14ac:dyDescent="0.3">
      <c r="A4" s="9" t="s">
        <v>3</v>
      </c>
      <c r="B4" s="10" t="s">
        <v>0</v>
      </c>
      <c r="C4" s="10" t="s">
        <v>1</v>
      </c>
      <c r="D4" s="10" t="s">
        <v>321</v>
      </c>
      <c r="E4" s="100" t="s">
        <v>324</v>
      </c>
      <c r="F4" s="85" t="s">
        <v>13</v>
      </c>
      <c r="G4" s="58" t="s">
        <v>14</v>
      </c>
      <c r="H4" s="86" t="s">
        <v>15</v>
      </c>
      <c r="I4" s="85" t="s">
        <v>13</v>
      </c>
      <c r="J4" s="70" t="s">
        <v>14</v>
      </c>
      <c r="K4" s="33" t="s">
        <v>17</v>
      </c>
      <c r="L4" s="87" t="s">
        <v>18</v>
      </c>
      <c r="M4" s="24" t="s">
        <v>15</v>
      </c>
      <c r="N4" s="1"/>
    </row>
    <row r="5" spans="1:23" x14ac:dyDescent="0.3">
      <c r="A5" s="43" t="s">
        <v>261</v>
      </c>
      <c r="B5" s="2">
        <v>250</v>
      </c>
      <c r="C5" s="2">
        <v>30</v>
      </c>
      <c r="D5" s="65">
        <v>0.25</v>
      </c>
      <c r="E5" s="88">
        <v>56842</v>
      </c>
      <c r="F5" s="59">
        <v>57430.148055700003</v>
      </c>
      <c r="G5" s="60">
        <f t="shared" ref="G5:G36" si="0">F5/$E5-1</f>
        <v>1.0347068289293215E-2</v>
      </c>
      <c r="H5" s="44">
        <v>2.0350000000000001</v>
      </c>
      <c r="I5" s="84">
        <v>57430</v>
      </c>
      <c r="J5" s="75">
        <f t="shared" ref="J5:J36" si="1">I5/$E5-1</f>
        <v>1.03444636008585E-2</v>
      </c>
      <c r="K5" s="20">
        <v>6</v>
      </c>
      <c r="L5" s="20">
        <v>673</v>
      </c>
      <c r="M5" s="44">
        <v>61.002000000000002</v>
      </c>
      <c r="R5" s="5"/>
      <c r="S5" s="5"/>
      <c r="W5" s="5"/>
    </row>
    <row r="6" spans="1:23" x14ac:dyDescent="0.3">
      <c r="A6" s="45" t="s">
        <v>262</v>
      </c>
      <c r="B6" s="3">
        <v>250</v>
      </c>
      <c r="C6" s="3">
        <v>30</v>
      </c>
      <c r="D6" s="67">
        <v>0.25</v>
      </c>
      <c r="E6" s="89">
        <v>58520</v>
      </c>
      <c r="F6" s="61">
        <v>59080.031355300001</v>
      </c>
      <c r="G6" s="62">
        <f t="shared" si="0"/>
        <v>9.5699137952836022E-3</v>
      </c>
      <c r="H6" s="46">
        <v>9.7000000000000003E-2</v>
      </c>
      <c r="I6" s="78">
        <v>59080</v>
      </c>
      <c r="J6" s="77">
        <f t="shared" si="1"/>
        <v>9.5693779904306719E-3</v>
      </c>
      <c r="K6" s="7">
        <v>6</v>
      </c>
      <c r="L6" s="7">
        <v>702</v>
      </c>
      <c r="M6" s="46">
        <v>53.326999999999998</v>
      </c>
      <c r="R6" s="5"/>
      <c r="S6" s="5"/>
      <c r="W6" s="5"/>
    </row>
    <row r="7" spans="1:23" x14ac:dyDescent="0.3">
      <c r="A7" s="45" t="s">
        <v>263</v>
      </c>
      <c r="B7" s="3">
        <v>250</v>
      </c>
      <c r="C7" s="3">
        <v>30</v>
      </c>
      <c r="D7" s="67">
        <v>0.25</v>
      </c>
      <c r="E7" s="89">
        <v>56614</v>
      </c>
      <c r="F7" s="61">
        <v>57176.741169000001</v>
      </c>
      <c r="G7" s="62">
        <f t="shared" si="0"/>
        <v>9.9399648320204204E-3</v>
      </c>
      <c r="H7" s="46">
        <v>5.1999999999999998E-2</v>
      </c>
      <c r="I7" s="78">
        <v>57176</v>
      </c>
      <c r="J7" s="77">
        <f t="shared" si="1"/>
        <v>9.9268732115731506E-3</v>
      </c>
      <c r="K7" s="7">
        <v>5</v>
      </c>
      <c r="L7" s="7">
        <v>549</v>
      </c>
      <c r="M7" s="46">
        <v>29.898</v>
      </c>
      <c r="R7" s="5"/>
      <c r="S7" s="5"/>
      <c r="W7" s="5"/>
    </row>
    <row r="8" spans="1:23" x14ac:dyDescent="0.3">
      <c r="A8" s="45" t="s">
        <v>264</v>
      </c>
      <c r="B8" s="3">
        <v>250</v>
      </c>
      <c r="C8" s="3">
        <v>30</v>
      </c>
      <c r="D8" s="67">
        <v>0.25</v>
      </c>
      <c r="E8" s="89">
        <v>56930</v>
      </c>
      <c r="F8" s="61">
        <v>57568.920301899998</v>
      </c>
      <c r="G8" s="62">
        <f t="shared" si="0"/>
        <v>1.1222910625329208E-2</v>
      </c>
      <c r="H8" s="46">
        <v>0.03</v>
      </c>
      <c r="I8" s="78">
        <v>57568</v>
      </c>
      <c r="J8" s="77">
        <f t="shared" si="1"/>
        <v>1.1206745125592832E-2</v>
      </c>
      <c r="K8" s="7">
        <v>5</v>
      </c>
      <c r="L8" s="7">
        <v>542</v>
      </c>
      <c r="M8" s="46">
        <v>27.335000000000001</v>
      </c>
      <c r="R8" s="5"/>
      <c r="S8" s="5"/>
      <c r="W8" s="5"/>
    </row>
    <row r="9" spans="1:23" x14ac:dyDescent="0.3">
      <c r="A9" s="45" t="s">
        <v>265</v>
      </c>
      <c r="B9" s="3">
        <v>250</v>
      </c>
      <c r="C9" s="3">
        <v>30</v>
      </c>
      <c r="D9" s="67">
        <v>0.25</v>
      </c>
      <c r="E9" s="89">
        <v>56629</v>
      </c>
      <c r="F9" s="61">
        <v>57277.695761100003</v>
      </c>
      <c r="G9" s="62">
        <f t="shared" si="0"/>
        <v>1.1455186584612198E-2</v>
      </c>
      <c r="H9" s="46">
        <v>3.1E-2</v>
      </c>
      <c r="I9" s="78">
        <v>57277</v>
      </c>
      <c r="J9" s="77">
        <f t="shared" si="1"/>
        <v>1.144290028077477E-2</v>
      </c>
      <c r="K9" s="7">
        <v>5</v>
      </c>
      <c r="L9" s="7">
        <v>500</v>
      </c>
      <c r="M9" s="46">
        <v>34.79</v>
      </c>
      <c r="R9" s="5"/>
      <c r="S9" s="5"/>
      <c r="W9" s="5"/>
    </row>
    <row r="10" spans="1:23" x14ac:dyDescent="0.3">
      <c r="A10" s="45" t="s">
        <v>266</v>
      </c>
      <c r="B10" s="3">
        <v>250</v>
      </c>
      <c r="C10" s="3">
        <v>30</v>
      </c>
      <c r="D10" s="67">
        <v>0.25</v>
      </c>
      <c r="E10" s="89">
        <v>57205</v>
      </c>
      <c r="F10" s="61">
        <v>57844.080771599998</v>
      </c>
      <c r="G10" s="62">
        <f t="shared" si="0"/>
        <v>1.117176420942223E-2</v>
      </c>
      <c r="H10" s="46">
        <v>4.2999999999999997E-2</v>
      </c>
      <c r="I10" s="78">
        <v>57844</v>
      </c>
      <c r="J10" s="77">
        <f t="shared" si="1"/>
        <v>1.1170352241936854E-2</v>
      </c>
      <c r="K10" s="7">
        <v>6</v>
      </c>
      <c r="L10" s="7">
        <v>695</v>
      </c>
      <c r="M10" s="46">
        <v>29.736000000000001</v>
      </c>
      <c r="R10" s="5"/>
      <c r="S10" s="5"/>
      <c r="W10" s="5"/>
    </row>
    <row r="11" spans="1:23" x14ac:dyDescent="0.3">
      <c r="A11" s="45" t="s">
        <v>267</v>
      </c>
      <c r="B11" s="3">
        <v>250</v>
      </c>
      <c r="C11" s="3">
        <v>30</v>
      </c>
      <c r="D11" s="67">
        <v>0.25</v>
      </c>
      <c r="E11" s="89">
        <v>56357</v>
      </c>
      <c r="F11" s="61">
        <v>56922.694564199999</v>
      </c>
      <c r="G11" s="62">
        <f t="shared" si="0"/>
        <v>1.0037698319640853E-2</v>
      </c>
      <c r="H11" s="46">
        <v>4.4999999999999998E-2</v>
      </c>
      <c r="I11" s="78">
        <v>56922</v>
      </c>
      <c r="J11" s="77">
        <f t="shared" si="1"/>
        <v>1.0025373955320438E-2</v>
      </c>
      <c r="K11" s="7">
        <v>5</v>
      </c>
      <c r="L11" s="7">
        <v>525</v>
      </c>
      <c r="M11" s="46">
        <v>27.686</v>
      </c>
      <c r="R11" s="5"/>
      <c r="S11" s="5"/>
      <c r="W11" s="5"/>
    </row>
    <row r="12" spans="1:23" x14ac:dyDescent="0.3">
      <c r="A12" s="45" t="s">
        <v>268</v>
      </c>
      <c r="B12" s="3">
        <v>250</v>
      </c>
      <c r="C12" s="3">
        <v>30</v>
      </c>
      <c r="D12" s="67">
        <v>0.25</v>
      </c>
      <c r="E12" s="89">
        <v>56457</v>
      </c>
      <c r="F12" s="61">
        <v>57106.212878999999</v>
      </c>
      <c r="G12" s="62">
        <f t="shared" si="0"/>
        <v>1.1499245071470376E-2</v>
      </c>
      <c r="H12" s="46">
        <v>4.4999999999999998E-2</v>
      </c>
      <c r="I12" s="78">
        <v>57106</v>
      </c>
      <c r="J12" s="77">
        <f t="shared" si="1"/>
        <v>1.1495474431868491E-2</v>
      </c>
      <c r="K12" s="7">
        <v>6</v>
      </c>
      <c r="L12" s="7">
        <v>737</v>
      </c>
      <c r="M12" s="46">
        <v>30.009</v>
      </c>
      <c r="R12" s="5"/>
      <c r="S12" s="5"/>
      <c r="W12" s="5"/>
    </row>
    <row r="13" spans="1:23" x14ac:dyDescent="0.3">
      <c r="A13" s="45" t="s">
        <v>269</v>
      </c>
      <c r="B13" s="3">
        <v>250</v>
      </c>
      <c r="C13" s="3">
        <v>30</v>
      </c>
      <c r="D13" s="67">
        <v>0.25</v>
      </c>
      <c r="E13" s="90">
        <v>57474</v>
      </c>
      <c r="F13" s="61">
        <v>58097.727983999997</v>
      </c>
      <c r="G13" s="62">
        <f t="shared" si="0"/>
        <v>1.0852350349723316E-2</v>
      </c>
      <c r="H13" s="46">
        <v>3.6999999999999998E-2</v>
      </c>
      <c r="I13" s="78">
        <v>58097</v>
      </c>
      <c r="J13" s="77">
        <f t="shared" si="1"/>
        <v>1.0839684031040075E-2</v>
      </c>
      <c r="K13" s="7">
        <v>5</v>
      </c>
      <c r="L13" s="7">
        <v>571</v>
      </c>
      <c r="M13" s="46">
        <v>31.553999999999998</v>
      </c>
      <c r="R13" s="5"/>
      <c r="S13" s="5"/>
      <c r="W13" s="5"/>
    </row>
    <row r="14" spans="1:23" x14ac:dyDescent="0.3">
      <c r="A14" s="47" t="s">
        <v>270</v>
      </c>
      <c r="B14" s="4">
        <v>250</v>
      </c>
      <c r="C14" s="4">
        <v>30</v>
      </c>
      <c r="D14" s="69">
        <v>0.25</v>
      </c>
      <c r="E14" s="91">
        <v>56447</v>
      </c>
      <c r="F14" s="63">
        <v>57036.642112499998</v>
      </c>
      <c r="G14" s="64">
        <f t="shared" si="0"/>
        <v>1.0445942432724564E-2</v>
      </c>
      <c r="H14" s="48">
        <v>3.3000000000000002E-2</v>
      </c>
      <c r="I14" s="79">
        <v>57036</v>
      </c>
      <c r="J14" s="80">
        <f t="shared" si="1"/>
        <v>1.0434566938898326E-2</v>
      </c>
      <c r="K14" s="27">
        <v>5</v>
      </c>
      <c r="L14" s="27">
        <v>549</v>
      </c>
      <c r="M14" s="48">
        <v>32.183</v>
      </c>
      <c r="R14" s="5"/>
      <c r="S14" s="5"/>
      <c r="W14" s="5"/>
    </row>
    <row r="15" spans="1:23" x14ac:dyDescent="0.3">
      <c r="A15" s="43" t="s">
        <v>271</v>
      </c>
      <c r="B15" s="2">
        <v>250</v>
      </c>
      <c r="C15" s="2">
        <v>30</v>
      </c>
      <c r="D15" s="65">
        <v>0.5</v>
      </c>
      <c r="E15" s="88">
        <v>107770</v>
      </c>
      <c r="F15" s="59">
        <v>108258.0693862</v>
      </c>
      <c r="G15" s="60">
        <f t="shared" si="0"/>
        <v>4.5288056620580441E-3</v>
      </c>
      <c r="H15" s="44">
        <v>0.03</v>
      </c>
      <c r="I15" s="84">
        <v>108258</v>
      </c>
      <c r="J15" s="75">
        <f t="shared" si="1"/>
        <v>4.5281618261112655E-3</v>
      </c>
      <c r="K15" s="20">
        <v>6</v>
      </c>
      <c r="L15" s="20">
        <v>608</v>
      </c>
      <c r="M15" s="44">
        <v>32.158999999999999</v>
      </c>
      <c r="R15" s="5"/>
      <c r="S15" s="5"/>
      <c r="W15" s="5"/>
    </row>
    <row r="16" spans="1:23" x14ac:dyDescent="0.3">
      <c r="A16" s="45" t="s">
        <v>272</v>
      </c>
      <c r="B16" s="3">
        <v>250</v>
      </c>
      <c r="C16" s="3">
        <v>30</v>
      </c>
      <c r="D16" s="67">
        <v>0.5</v>
      </c>
      <c r="E16" s="89">
        <v>108392</v>
      </c>
      <c r="F16" s="61">
        <v>108899.80003139999</v>
      </c>
      <c r="G16" s="62">
        <f t="shared" si="0"/>
        <v>4.6848478799172977E-3</v>
      </c>
      <c r="H16" s="46">
        <v>2.9000000000000001E-2</v>
      </c>
      <c r="I16" s="78">
        <v>108899</v>
      </c>
      <c r="J16" s="77">
        <f t="shared" si="1"/>
        <v>4.6774669717322137E-3</v>
      </c>
      <c r="K16" s="7">
        <v>6</v>
      </c>
      <c r="L16" s="7">
        <v>659</v>
      </c>
      <c r="M16" s="46">
        <v>34.360999999999997</v>
      </c>
      <c r="R16" s="5"/>
      <c r="S16" s="5"/>
      <c r="W16" s="5"/>
    </row>
    <row r="17" spans="1:23" x14ac:dyDescent="0.3">
      <c r="A17" s="45" t="s">
        <v>273</v>
      </c>
      <c r="B17" s="3">
        <v>250</v>
      </c>
      <c r="C17" s="3">
        <v>30</v>
      </c>
      <c r="D17" s="67">
        <v>0.5</v>
      </c>
      <c r="E17" s="89">
        <v>106442</v>
      </c>
      <c r="F17" s="61">
        <v>106905.7150523</v>
      </c>
      <c r="G17" s="62">
        <f t="shared" si="0"/>
        <v>4.3565045029216876E-3</v>
      </c>
      <c r="H17" s="46">
        <v>2.5999999999999999E-2</v>
      </c>
      <c r="I17" s="78">
        <v>106905</v>
      </c>
      <c r="J17" s="77">
        <f t="shared" si="1"/>
        <v>4.3497867383175404E-3</v>
      </c>
      <c r="K17" s="7">
        <v>6</v>
      </c>
      <c r="L17" s="7">
        <v>596</v>
      </c>
      <c r="M17" s="46">
        <v>33.198999999999998</v>
      </c>
      <c r="R17" s="5"/>
      <c r="S17" s="5"/>
      <c r="W17" s="5"/>
    </row>
    <row r="18" spans="1:23" x14ac:dyDescent="0.3">
      <c r="A18" s="45" t="s">
        <v>274</v>
      </c>
      <c r="B18" s="3">
        <v>250</v>
      </c>
      <c r="C18" s="3">
        <v>30</v>
      </c>
      <c r="D18" s="67">
        <v>0.5</v>
      </c>
      <c r="E18" s="89">
        <v>106876</v>
      </c>
      <c r="F18" s="61">
        <v>107396.6141542</v>
      </c>
      <c r="G18" s="62">
        <f t="shared" si="0"/>
        <v>4.8711979696096641E-3</v>
      </c>
      <c r="H18" s="46">
        <v>0.03</v>
      </c>
      <c r="I18" s="78">
        <v>107396</v>
      </c>
      <c r="J18" s="77">
        <f t="shared" si="1"/>
        <v>4.8654515513304464E-3</v>
      </c>
      <c r="K18" s="7">
        <v>6</v>
      </c>
      <c r="L18" s="7">
        <v>640</v>
      </c>
      <c r="M18" s="46">
        <v>29.673999999999999</v>
      </c>
      <c r="R18" s="5"/>
      <c r="S18" s="5"/>
      <c r="W18" s="5"/>
    </row>
    <row r="19" spans="1:23" x14ac:dyDescent="0.3">
      <c r="A19" s="45" t="s">
        <v>275</v>
      </c>
      <c r="B19" s="3">
        <v>250</v>
      </c>
      <c r="C19" s="3">
        <v>30</v>
      </c>
      <c r="D19" s="67">
        <v>0.5</v>
      </c>
      <c r="E19" s="89">
        <v>107414</v>
      </c>
      <c r="F19" s="61">
        <v>107954.0922131</v>
      </c>
      <c r="G19" s="62">
        <f t="shared" si="0"/>
        <v>5.0281361191277796E-3</v>
      </c>
      <c r="H19" s="46">
        <v>4.7E-2</v>
      </c>
      <c r="I19" s="78">
        <v>107954</v>
      </c>
      <c r="J19" s="77">
        <f t="shared" si="1"/>
        <v>5.0272776360622551E-3</v>
      </c>
      <c r="K19" s="7">
        <v>6</v>
      </c>
      <c r="L19" s="7">
        <v>621</v>
      </c>
      <c r="M19" s="46">
        <v>29.385000000000002</v>
      </c>
      <c r="R19" s="5"/>
      <c r="S19" s="5"/>
      <c r="W19" s="5"/>
    </row>
    <row r="20" spans="1:23" x14ac:dyDescent="0.3">
      <c r="A20" s="45" t="s">
        <v>276</v>
      </c>
      <c r="B20" s="3">
        <v>250</v>
      </c>
      <c r="C20" s="3">
        <v>30</v>
      </c>
      <c r="D20" s="67">
        <v>0.5</v>
      </c>
      <c r="E20" s="89">
        <v>107271</v>
      </c>
      <c r="F20" s="61">
        <v>107763.2090717</v>
      </c>
      <c r="G20" s="62">
        <f t="shared" si="0"/>
        <v>4.5884635334805246E-3</v>
      </c>
      <c r="H20" s="46">
        <v>3.9E-2</v>
      </c>
      <c r="I20" s="78">
        <v>107763</v>
      </c>
      <c r="J20" s="77">
        <f t="shared" si="1"/>
        <v>4.5865145286236864E-3</v>
      </c>
      <c r="K20" s="7">
        <v>6</v>
      </c>
      <c r="L20" s="7">
        <v>633</v>
      </c>
      <c r="M20" s="46">
        <v>31.128</v>
      </c>
      <c r="R20" s="5"/>
      <c r="S20" s="5"/>
      <c r="W20" s="5"/>
    </row>
    <row r="21" spans="1:23" x14ac:dyDescent="0.3">
      <c r="A21" s="45" t="s">
        <v>277</v>
      </c>
      <c r="B21" s="3">
        <v>250</v>
      </c>
      <c r="C21" s="3">
        <v>30</v>
      </c>
      <c r="D21" s="67">
        <v>0.5</v>
      </c>
      <c r="E21" s="89">
        <v>106372</v>
      </c>
      <c r="F21" s="61">
        <v>106850.85514480001</v>
      </c>
      <c r="G21" s="62">
        <f t="shared" si="0"/>
        <v>4.50170293686325E-3</v>
      </c>
      <c r="H21" s="46">
        <v>5.3999999999999999E-2</v>
      </c>
      <c r="I21" s="78">
        <v>106850</v>
      </c>
      <c r="J21" s="77">
        <f t="shared" si="1"/>
        <v>4.4936637460986084E-3</v>
      </c>
      <c r="K21" s="7">
        <v>6</v>
      </c>
      <c r="L21" s="7">
        <v>685</v>
      </c>
      <c r="M21" s="46">
        <v>36.283000000000001</v>
      </c>
      <c r="R21" s="5"/>
      <c r="S21" s="5"/>
      <c r="W21" s="5"/>
    </row>
    <row r="22" spans="1:23" x14ac:dyDescent="0.3">
      <c r="A22" s="45" t="s">
        <v>278</v>
      </c>
      <c r="B22" s="3">
        <v>250</v>
      </c>
      <c r="C22" s="3">
        <v>30</v>
      </c>
      <c r="D22" s="67">
        <v>0.5</v>
      </c>
      <c r="E22" s="89">
        <v>104032</v>
      </c>
      <c r="F22" s="61">
        <v>104574.0864312</v>
      </c>
      <c r="G22" s="62">
        <f t="shared" si="0"/>
        <v>5.2107662180866932E-3</v>
      </c>
      <c r="H22" s="46">
        <v>2.7E-2</v>
      </c>
      <c r="I22" s="78">
        <v>104574</v>
      </c>
      <c r="J22" s="77">
        <f t="shared" si="1"/>
        <v>5.2099354044909951E-3</v>
      </c>
      <c r="K22" s="7">
        <v>6</v>
      </c>
      <c r="L22" s="7">
        <v>729</v>
      </c>
      <c r="M22" s="46">
        <v>34.375999999999998</v>
      </c>
      <c r="R22" s="5"/>
      <c r="S22" s="5"/>
      <c r="W22" s="5"/>
    </row>
    <row r="23" spans="1:23" x14ac:dyDescent="0.3">
      <c r="A23" s="45" t="s">
        <v>279</v>
      </c>
      <c r="B23" s="3">
        <v>250</v>
      </c>
      <c r="C23" s="3">
        <v>30</v>
      </c>
      <c r="D23" s="67">
        <v>0.5</v>
      </c>
      <c r="E23" s="89">
        <v>106856</v>
      </c>
      <c r="F23" s="61">
        <v>107373.8409939</v>
      </c>
      <c r="G23" s="62">
        <f t="shared" si="0"/>
        <v>4.8461573884479581E-3</v>
      </c>
      <c r="H23" s="46">
        <v>5.5E-2</v>
      </c>
      <c r="I23" s="78">
        <v>107373</v>
      </c>
      <c r="J23" s="77">
        <f t="shared" si="1"/>
        <v>4.838287040503042E-3</v>
      </c>
      <c r="K23" s="7">
        <v>6</v>
      </c>
      <c r="L23" s="7">
        <v>674</v>
      </c>
      <c r="M23" s="46">
        <v>35.027999999999999</v>
      </c>
      <c r="R23" s="5"/>
      <c r="S23" s="5"/>
      <c r="W23" s="5"/>
    </row>
    <row r="24" spans="1:23" x14ac:dyDescent="0.3">
      <c r="A24" s="47" t="s">
        <v>280</v>
      </c>
      <c r="B24" s="4">
        <v>250</v>
      </c>
      <c r="C24" s="4">
        <v>30</v>
      </c>
      <c r="D24" s="69">
        <v>0.5</v>
      </c>
      <c r="E24" s="92">
        <v>105780</v>
      </c>
      <c r="F24" s="63">
        <v>106321.77905870001</v>
      </c>
      <c r="G24" s="64">
        <f t="shared" si="0"/>
        <v>5.1217532491965034E-3</v>
      </c>
      <c r="H24" s="48">
        <v>3.1E-2</v>
      </c>
      <c r="I24" s="79">
        <v>106321</v>
      </c>
      <c r="J24" s="80">
        <f t="shared" si="1"/>
        <v>5.1143883531858947E-3</v>
      </c>
      <c r="K24" s="27">
        <v>6</v>
      </c>
      <c r="L24" s="27">
        <v>692</v>
      </c>
      <c r="M24" s="48">
        <v>31.545000000000002</v>
      </c>
      <c r="R24" s="5"/>
      <c r="S24" s="5"/>
      <c r="W24" s="5"/>
    </row>
    <row r="25" spans="1:23" x14ac:dyDescent="0.3">
      <c r="A25" s="45" t="s">
        <v>281</v>
      </c>
      <c r="B25" s="3">
        <v>250</v>
      </c>
      <c r="C25" s="3">
        <v>30</v>
      </c>
      <c r="D25" s="67">
        <v>0.75</v>
      </c>
      <c r="E25" s="89">
        <v>150163</v>
      </c>
      <c r="F25" s="61">
        <v>150574.3175868</v>
      </c>
      <c r="G25" s="62">
        <f t="shared" si="0"/>
        <v>2.7391407124257583E-3</v>
      </c>
      <c r="H25" s="46">
        <v>3.3000000000000002E-2</v>
      </c>
      <c r="I25" s="78">
        <v>150574</v>
      </c>
      <c r="J25" s="77">
        <f t="shared" si="1"/>
        <v>2.7370257653349661E-3</v>
      </c>
      <c r="K25" s="7">
        <v>6</v>
      </c>
      <c r="L25" s="7">
        <v>401</v>
      </c>
      <c r="M25" s="46">
        <v>23.4</v>
      </c>
      <c r="R25" s="5"/>
      <c r="S25" s="5"/>
      <c r="W25" s="5"/>
    </row>
    <row r="26" spans="1:23" x14ac:dyDescent="0.3">
      <c r="A26" s="45" t="s">
        <v>282</v>
      </c>
      <c r="B26" s="3">
        <v>250</v>
      </c>
      <c r="C26" s="3">
        <v>30</v>
      </c>
      <c r="D26" s="67">
        <v>0.75</v>
      </c>
      <c r="E26" s="89">
        <v>149958</v>
      </c>
      <c r="F26" s="61">
        <v>150341.4961052</v>
      </c>
      <c r="G26" s="62">
        <f t="shared" si="0"/>
        <v>2.5573567612264814E-3</v>
      </c>
      <c r="H26" s="46">
        <v>2.7E-2</v>
      </c>
      <c r="I26" s="78">
        <v>150341</v>
      </c>
      <c r="J26" s="77">
        <f t="shared" si="1"/>
        <v>2.5540484669039909E-3</v>
      </c>
      <c r="K26" s="7">
        <v>6</v>
      </c>
      <c r="L26" s="7">
        <v>473</v>
      </c>
      <c r="M26" s="46">
        <v>26.85</v>
      </c>
      <c r="R26" s="5"/>
      <c r="S26" s="5"/>
      <c r="W26" s="5"/>
    </row>
    <row r="27" spans="1:23" x14ac:dyDescent="0.3">
      <c r="A27" s="45" t="s">
        <v>283</v>
      </c>
      <c r="B27" s="3">
        <v>250</v>
      </c>
      <c r="C27" s="3">
        <v>30</v>
      </c>
      <c r="D27" s="67">
        <v>0.75</v>
      </c>
      <c r="E27" s="89">
        <v>153007</v>
      </c>
      <c r="F27" s="61">
        <v>153434.28875820001</v>
      </c>
      <c r="G27" s="62">
        <f t="shared" si="0"/>
        <v>2.7926092152648074E-3</v>
      </c>
      <c r="H27" s="46">
        <v>3.2000000000000001E-2</v>
      </c>
      <c r="I27" s="78">
        <v>153434</v>
      </c>
      <c r="J27" s="77">
        <f t="shared" si="1"/>
        <v>2.7907219931113669E-3</v>
      </c>
      <c r="K27" s="7">
        <v>6</v>
      </c>
      <c r="L27" s="7">
        <v>476</v>
      </c>
      <c r="M27" s="46">
        <v>23.6</v>
      </c>
      <c r="R27" s="5"/>
      <c r="S27" s="5"/>
      <c r="W27" s="5"/>
    </row>
    <row r="28" spans="1:23" x14ac:dyDescent="0.3">
      <c r="A28" s="45" t="s">
        <v>284</v>
      </c>
      <c r="B28" s="3">
        <v>250</v>
      </c>
      <c r="C28" s="3">
        <v>30</v>
      </c>
      <c r="D28" s="67">
        <v>0.75</v>
      </c>
      <c r="E28" s="89">
        <v>153234</v>
      </c>
      <c r="F28" s="61">
        <v>153689.77130349999</v>
      </c>
      <c r="G28" s="62">
        <f t="shared" si="0"/>
        <v>2.9743484050537283E-3</v>
      </c>
      <c r="H28" s="46">
        <v>3.3000000000000002E-2</v>
      </c>
      <c r="I28" s="78">
        <v>153689</v>
      </c>
      <c r="J28" s="77">
        <f t="shared" si="1"/>
        <v>2.9693149040030953E-3</v>
      </c>
      <c r="K28" s="7">
        <v>6</v>
      </c>
      <c r="L28" s="7">
        <v>486</v>
      </c>
      <c r="M28" s="46">
        <v>29.468</v>
      </c>
      <c r="R28" s="5"/>
      <c r="S28" s="5"/>
      <c r="W28" s="5"/>
    </row>
    <row r="29" spans="1:23" x14ac:dyDescent="0.3">
      <c r="A29" s="45" t="s">
        <v>285</v>
      </c>
      <c r="B29" s="3">
        <v>250</v>
      </c>
      <c r="C29" s="3">
        <v>30</v>
      </c>
      <c r="D29" s="67">
        <v>0.75</v>
      </c>
      <c r="E29" s="89">
        <v>150287</v>
      </c>
      <c r="F29" s="61">
        <v>150697.72674690001</v>
      </c>
      <c r="G29" s="62">
        <f t="shared" si="0"/>
        <v>2.7329492697305557E-3</v>
      </c>
      <c r="H29" s="46">
        <v>3.2000000000000001E-2</v>
      </c>
      <c r="I29" s="78">
        <v>150697</v>
      </c>
      <c r="J29" s="77">
        <f t="shared" si="1"/>
        <v>2.7281135427548175E-3</v>
      </c>
      <c r="K29" s="7">
        <v>6</v>
      </c>
      <c r="L29" s="7">
        <v>429</v>
      </c>
      <c r="M29" s="46">
        <v>25.715</v>
      </c>
      <c r="R29" s="5"/>
      <c r="S29" s="5"/>
      <c r="W29" s="5"/>
    </row>
    <row r="30" spans="1:23" x14ac:dyDescent="0.3">
      <c r="A30" s="45" t="s">
        <v>286</v>
      </c>
      <c r="B30" s="3">
        <v>250</v>
      </c>
      <c r="C30" s="3">
        <v>30</v>
      </c>
      <c r="D30" s="67">
        <v>0.75</v>
      </c>
      <c r="E30" s="89">
        <v>148574</v>
      </c>
      <c r="F30" s="61">
        <v>148996.54437449999</v>
      </c>
      <c r="G30" s="62">
        <f t="shared" si="0"/>
        <v>2.8439994514517508E-3</v>
      </c>
      <c r="H30" s="46">
        <v>4.7E-2</v>
      </c>
      <c r="I30" s="78">
        <v>148996</v>
      </c>
      <c r="J30" s="77">
        <f t="shared" si="1"/>
        <v>2.8403354557324789E-3</v>
      </c>
      <c r="K30" s="7">
        <v>6</v>
      </c>
      <c r="L30" s="7">
        <v>453</v>
      </c>
      <c r="M30" s="46">
        <v>26.670999999999999</v>
      </c>
      <c r="R30" s="5"/>
      <c r="S30" s="5"/>
      <c r="W30" s="5"/>
    </row>
    <row r="31" spans="1:23" x14ac:dyDescent="0.3">
      <c r="A31" s="45" t="s">
        <v>287</v>
      </c>
      <c r="B31" s="3">
        <v>250</v>
      </c>
      <c r="C31" s="3">
        <v>30</v>
      </c>
      <c r="D31" s="67">
        <v>0.75</v>
      </c>
      <c r="E31" s="89">
        <v>147477</v>
      </c>
      <c r="F31" s="61">
        <v>147914.67495079999</v>
      </c>
      <c r="G31" s="62">
        <f t="shared" si="0"/>
        <v>2.9677505699192697E-3</v>
      </c>
      <c r="H31" s="46">
        <v>3.3000000000000002E-2</v>
      </c>
      <c r="I31" s="78">
        <v>147914</v>
      </c>
      <c r="J31" s="77">
        <f t="shared" si="1"/>
        <v>2.963173918644868E-3</v>
      </c>
      <c r="K31" s="7">
        <v>6</v>
      </c>
      <c r="L31" s="7">
        <v>504</v>
      </c>
      <c r="M31" s="46">
        <v>27.812999999999999</v>
      </c>
      <c r="R31" s="5"/>
      <c r="S31" s="5"/>
      <c r="W31" s="5"/>
    </row>
    <row r="32" spans="1:23" x14ac:dyDescent="0.3">
      <c r="A32" s="45" t="s">
        <v>288</v>
      </c>
      <c r="B32" s="3">
        <v>250</v>
      </c>
      <c r="C32" s="3">
        <v>30</v>
      </c>
      <c r="D32" s="67">
        <v>0.75</v>
      </c>
      <c r="E32" s="89">
        <v>152912</v>
      </c>
      <c r="F32" s="61">
        <v>153312.3356853</v>
      </c>
      <c r="G32" s="62">
        <f t="shared" si="0"/>
        <v>2.6180789297112206E-3</v>
      </c>
      <c r="H32" s="46">
        <v>3.4000000000000002E-2</v>
      </c>
      <c r="I32" s="78">
        <v>153312</v>
      </c>
      <c r="J32" s="77">
        <f t="shared" si="1"/>
        <v>2.6158836454954759E-3</v>
      </c>
      <c r="K32" s="7">
        <v>6</v>
      </c>
      <c r="L32" s="7">
        <v>396</v>
      </c>
      <c r="M32" s="46">
        <v>22.876999999999999</v>
      </c>
      <c r="R32" s="5"/>
      <c r="S32" s="5"/>
      <c r="W32" s="5"/>
    </row>
    <row r="33" spans="1:23" x14ac:dyDescent="0.3">
      <c r="A33" s="45" t="s">
        <v>289</v>
      </c>
      <c r="B33" s="3">
        <v>250</v>
      </c>
      <c r="C33" s="3">
        <v>30</v>
      </c>
      <c r="D33" s="67">
        <v>0.75</v>
      </c>
      <c r="E33" s="89">
        <v>149570</v>
      </c>
      <c r="F33" s="61">
        <v>150037.9021029</v>
      </c>
      <c r="G33" s="62">
        <f t="shared" si="0"/>
        <v>3.1283151895433736E-3</v>
      </c>
      <c r="H33" s="46">
        <v>2.9000000000000001E-2</v>
      </c>
      <c r="I33" s="78">
        <v>150037</v>
      </c>
      <c r="J33" s="77">
        <f t="shared" si="1"/>
        <v>3.1222838804572106E-3</v>
      </c>
      <c r="K33" s="7">
        <v>6</v>
      </c>
      <c r="L33" s="7">
        <v>508</v>
      </c>
      <c r="M33" s="46">
        <v>29.722999999999999</v>
      </c>
      <c r="R33" s="5"/>
      <c r="S33" s="5"/>
      <c r="W33" s="5"/>
    </row>
    <row r="34" spans="1:23" x14ac:dyDescent="0.3">
      <c r="A34" s="45" t="s">
        <v>290</v>
      </c>
      <c r="B34" s="3">
        <v>250</v>
      </c>
      <c r="C34" s="3">
        <v>30</v>
      </c>
      <c r="D34" s="67">
        <v>0.75</v>
      </c>
      <c r="E34" s="89">
        <v>149668</v>
      </c>
      <c r="F34" s="61">
        <v>150037.66185919999</v>
      </c>
      <c r="G34" s="62">
        <f t="shared" si="0"/>
        <v>2.4698790603201459E-3</v>
      </c>
      <c r="H34" s="46">
        <v>3.5999999999999997E-2</v>
      </c>
      <c r="I34" s="78">
        <v>150037</v>
      </c>
      <c r="J34" s="77">
        <f t="shared" si="1"/>
        <v>2.4654568778896824E-3</v>
      </c>
      <c r="K34" s="7">
        <v>6</v>
      </c>
      <c r="L34" s="7">
        <v>464</v>
      </c>
      <c r="M34" s="46">
        <v>24.963000000000001</v>
      </c>
      <c r="R34" s="5"/>
      <c r="S34" s="5"/>
      <c r="W34" s="5"/>
    </row>
    <row r="35" spans="1:23" x14ac:dyDescent="0.3">
      <c r="A35" s="43" t="s">
        <v>291</v>
      </c>
      <c r="B35" s="2">
        <v>500</v>
      </c>
      <c r="C35" s="2">
        <v>30</v>
      </c>
      <c r="D35" s="65">
        <v>0.25</v>
      </c>
      <c r="E35" s="88">
        <v>116056</v>
      </c>
      <c r="F35" s="59">
        <v>116619.008118</v>
      </c>
      <c r="G35" s="60">
        <f t="shared" si="0"/>
        <v>4.8511763114358342E-3</v>
      </c>
      <c r="H35" s="44">
        <v>0.25600000000000001</v>
      </c>
      <c r="I35" s="84">
        <v>116619</v>
      </c>
      <c r="J35" s="75">
        <f t="shared" si="1"/>
        <v>4.8511063624456785E-3</v>
      </c>
      <c r="K35" s="20">
        <v>7</v>
      </c>
      <c r="L35" s="20">
        <v>1291</v>
      </c>
      <c r="M35" s="44">
        <v>121.32</v>
      </c>
      <c r="R35" s="5"/>
      <c r="S35" s="5"/>
      <c r="W35" s="5"/>
    </row>
    <row r="36" spans="1:23" x14ac:dyDescent="0.3">
      <c r="A36" s="45" t="s">
        <v>292</v>
      </c>
      <c r="B36" s="3">
        <v>500</v>
      </c>
      <c r="C36" s="3">
        <v>30</v>
      </c>
      <c r="D36" s="67">
        <v>0.25</v>
      </c>
      <c r="E36" s="89">
        <v>114810</v>
      </c>
      <c r="F36" s="61">
        <v>115370.13003090001</v>
      </c>
      <c r="G36" s="62">
        <f t="shared" si="0"/>
        <v>4.8787564750458756E-3</v>
      </c>
      <c r="H36" s="46">
        <v>8.4000000000000005E-2</v>
      </c>
      <c r="I36" s="78">
        <v>115370</v>
      </c>
      <c r="J36" s="77">
        <f t="shared" si="1"/>
        <v>4.8776239003571753E-3</v>
      </c>
      <c r="K36" s="7">
        <v>6</v>
      </c>
      <c r="L36" s="7">
        <v>1117</v>
      </c>
      <c r="M36" s="46">
        <v>110.764</v>
      </c>
      <c r="R36" s="5"/>
      <c r="S36" s="5"/>
      <c r="W36" s="5"/>
    </row>
    <row r="37" spans="1:23" x14ac:dyDescent="0.3">
      <c r="A37" s="45" t="s">
        <v>293</v>
      </c>
      <c r="B37" s="3">
        <v>500</v>
      </c>
      <c r="C37" s="3">
        <v>30</v>
      </c>
      <c r="D37" s="67">
        <v>0.25</v>
      </c>
      <c r="E37" s="89">
        <v>116741</v>
      </c>
      <c r="F37" s="61">
        <v>117342.45145949999</v>
      </c>
      <c r="G37" s="62">
        <f t="shared" ref="G37:G64" si="2">F37/$E37-1</f>
        <v>5.1520156543116702E-3</v>
      </c>
      <c r="H37" s="46">
        <v>4.9000000000000002E-2</v>
      </c>
      <c r="I37" s="78">
        <v>117342</v>
      </c>
      <c r="J37" s="77">
        <f t="shared" ref="J37:J64" si="3">I37/$E37-1</f>
        <v>5.1481484654063436E-3</v>
      </c>
      <c r="K37" s="7">
        <v>6</v>
      </c>
      <c r="L37" s="7">
        <v>1071</v>
      </c>
      <c r="M37" s="46">
        <v>179.19499999999999</v>
      </c>
      <c r="R37" s="5"/>
      <c r="S37" s="5"/>
      <c r="W37" s="5"/>
    </row>
    <row r="38" spans="1:23" x14ac:dyDescent="0.3">
      <c r="A38" s="45" t="s">
        <v>294</v>
      </c>
      <c r="B38" s="3">
        <v>500</v>
      </c>
      <c r="C38" s="3">
        <v>30</v>
      </c>
      <c r="D38" s="67">
        <v>0.25</v>
      </c>
      <c r="E38" s="89">
        <v>115354</v>
      </c>
      <c r="F38" s="61">
        <v>115946.4047498</v>
      </c>
      <c r="G38" s="62">
        <f t="shared" si="2"/>
        <v>5.135537127451073E-3</v>
      </c>
      <c r="H38" s="46">
        <v>6.4000000000000001E-2</v>
      </c>
      <c r="I38" s="78">
        <v>115946</v>
      </c>
      <c r="J38" s="77">
        <f t="shared" si="3"/>
        <v>5.1320283648594867E-3</v>
      </c>
      <c r="K38" s="7">
        <v>6</v>
      </c>
      <c r="L38" s="7">
        <v>1095</v>
      </c>
      <c r="M38" s="46">
        <v>102.66</v>
      </c>
      <c r="R38" s="5"/>
      <c r="S38" s="5"/>
      <c r="W38" s="5"/>
    </row>
    <row r="39" spans="1:23" x14ac:dyDescent="0.3">
      <c r="A39" s="45" t="s">
        <v>295</v>
      </c>
      <c r="B39" s="3">
        <v>500</v>
      </c>
      <c r="C39" s="3">
        <v>30</v>
      </c>
      <c r="D39" s="67">
        <v>0.25</v>
      </c>
      <c r="E39" s="89">
        <v>116525</v>
      </c>
      <c r="F39" s="61">
        <v>117079.28723459999</v>
      </c>
      <c r="G39" s="62">
        <f t="shared" si="2"/>
        <v>4.7568095653292009E-3</v>
      </c>
      <c r="H39" s="46">
        <v>4.4999999999999998E-2</v>
      </c>
      <c r="I39" s="78">
        <v>117079</v>
      </c>
      <c r="J39" s="77">
        <f t="shared" si="3"/>
        <v>4.75434456125301E-3</v>
      </c>
      <c r="K39" s="7">
        <v>6</v>
      </c>
      <c r="L39" s="7">
        <v>941</v>
      </c>
      <c r="M39" s="46">
        <v>84.200999999999993</v>
      </c>
      <c r="R39" s="5"/>
      <c r="S39" s="5"/>
      <c r="W39" s="5"/>
    </row>
    <row r="40" spans="1:23" x14ac:dyDescent="0.3">
      <c r="A40" s="45" t="s">
        <v>296</v>
      </c>
      <c r="B40" s="3">
        <v>500</v>
      </c>
      <c r="C40" s="3">
        <v>30</v>
      </c>
      <c r="D40" s="67">
        <v>0.25</v>
      </c>
      <c r="E40" s="89">
        <v>115741</v>
      </c>
      <c r="F40" s="61">
        <v>116377.5519035</v>
      </c>
      <c r="G40" s="62">
        <f t="shared" si="2"/>
        <v>5.4997961266967099E-3</v>
      </c>
      <c r="H40" s="46">
        <v>4.2000000000000003E-2</v>
      </c>
      <c r="I40" s="78">
        <v>116377</v>
      </c>
      <c r="J40" s="77">
        <f t="shared" si="3"/>
        <v>5.4950276911380769E-3</v>
      </c>
      <c r="K40" s="7">
        <v>6</v>
      </c>
      <c r="L40" s="7">
        <v>1180</v>
      </c>
      <c r="M40" s="46">
        <v>121.467</v>
      </c>
      <c r="R40" s="5"/>
      <c r="S40" s="5"/>
      <c r="W40" s="5"/>
    </row>
    <row r="41" spans="1:23" x14ac:dyDescent="0.3">
      <c r="A41" s="45" t="s">
        <v>297</v>
      </c>
      <c r="B41" s="3">
        <v>500</v>
      </c>
      <c r="C41" s="3">
        <v>30</v>
      </c>
      <c r="D41" s="67">
        <v>0.25</v>
      </c>
      <c r="E41" s="89">
        <v>114181</v>
      </c>
      <c r="F41" s="61">
        <v>114689.6511649</v>
      </c>
      <c r="G41" s="62">
        <f t="shared" si="2"/>
        <v>4.4547793844860184E-3</v>
      </c>
      <c r="H41" s="46">
        <v>5.3999999999999999E-2</v>
      </c>
      <c r="I41" s="78">
        <v>114689</v>
      </c>
      <c r="J41" s="77">
        <f t="shared" si="3"/>
        <v>4.4490764663123183E-3</v>
      </c>
      <c r="K41" s="7">
        <v>6</v>
      </c>
      <c r="L41" s="7">
        <v>1078</v>
      </c>
      <c r="M41" s="46">
        <v>99.441000000000003</v>
      </c>
      <c r="R41" s="5"/>
      <c r="S41" s="5"/>
      <c r="W41" s="5"/>
    </row>
    <row r="42" spans="1:23" x14ac:dyDescent="0.3">
      <c r="A42" s="45" t="s">
        <v>298</v>
      </c>
      <c r="B42" s="3">
        <v>500</v>
      </c>
      <c r="C42" s="3">
        <v>30</v>
      </c>
      <c r="D42" s="67">
        <v>0.25</v>
      </c>
      <c r="E42" s="89">
        <v>114348</v>
      </c>
      <c r="F42" s="61">
        <v>114847.8282567</v>
      </c>
      <c r="G42" s="62">
        <f t="shared" si="2"/>
        <v>4.371114988456215E-3</v>
      </c>
      <c r="H42" s="46">
        <v>0.05</v>
      </c>
      <c r="I42" s="78">
        <v>114847</v>
      </c>
      <c r="J42" s="77">
        <f t="shared" si="3"/>
        <v>4.363871689929022E-3</v>
      </c>
      <c r="K42" s="7">
        <v>6</v>
      </c>
      <c r="L42" s="7">
        <v>881</v>
      </c>
      <c r="M42" s="46">
        <v>75.149000000000001</v>
      </c>
      <c r="R42" s="5"/>
      <c r="S42" s="5"/>
      <c r="W42" s="5"/>
    </row>
    <row r="43" spans="1:23" x14ac:dyDescent="0.3">
      <c r="A43" s="45" t="s">
        <v>299</v>
      </c>
      <c r="B43" s="3">
        <v>500</v>
      </c>
      <c r="C43" s="3">
        <v>30</v>
      </c>
      <c r="D43" s="67">
        <v>0.25</v>
      </c>
      <c r="E43" s="89">
        <v>115419</v>
      </c>
      <c r="F43" s="61">
        <v>115902.6071507</v>
      </c>
      <c r="G43" s="62">
        <f t="shared" si="2"/>
        <v>4.1900133487553504E-3</v>
      </c>
      <c r="H43" s="46">
        <v>4.7E-2</v>
      </c>
      <c r="I43" s="78">
        <v>115902</v>
      </c>
      <c r="J43" s="77">
        <f t="shared" si="3"/>
        <v>4.1847529436227493E-3</v>
      </c>
      <c r="K43" s="7">
        <v>6</v>
      </c>
      <c r="L43" s="7">
        <v>1004</v>
      </c>
      <c r="M43" s="46">
        <v>99.019000000000005</v>
      </c>
      <c r="R43" s="5"/>
      <c r="S43" s="5"/>
      <c r="W43" s="5"/>
    </row>
    <row r="44" spans="1:23" x14ac:dyDescent="0.3">
      <c r="A44" s="47" t="s">
        <v>300</v>
      </c>
      <c r="B44" s="4">
        <v>500</v>
      </c>
      <c r="C44" s="4">
        <v>30</v>
      </c>
      <c r="D44" s="69">
        <v>0.25</v>
      </c>
      <c r="E44" s="91">
        <v>117116</v>
      </c>
      <c r="F44" s="63">
        <v>117668.77110149999</v>
      </c>
      <c r="G44" s="64">
        <f t="shared" si="2"/>
        <v>4.7198598099320588E-3</v>
      </c>
      <c r="H44" s="48">
        <v>4.1000000000000002E-2</v>
      </c>
      <c r="I44" s="79">
        <v>117668</v>
      </c>
      <c r="J44" s="80">
        <f t="shared" si="3"/>
        <v>4.7132757266299397E-3</v>
      </c>
      <c r="K44" s="27">
        <v>6</v>
      </c>
      <c r="L44" s="27">
        <v>1012</v>
      </c>
      <c r="M44" s="48">
        <v>93.143000000000001</v>
      </c>
      <c r="R44" s="5"/>
      <c r="S44" s="5"/>
      <c r="W44" s="5"/>
    </row>
    <row r="45" spans="1:23" x14ac:dyDescent="0.3">
      <c r="A45" s="45" t="s">
        <v>301</v>
      </c>
      <c r="B45" s="3">
        <v>500</v>
      </c>
      <c r="C45" s="3">
        <v>30</v>
      </c>
      <c r="D45" s="67">
        <v>0.5</v>
      </c>
      <c r="E45" s="93">
        <v>218104</v>
      </c>
      <c r="F45" s="61">
        <v>218601.5212393</v>
      </c>
      <c r="G45" s="62">
        <f t="shared" si="2"/>
        <v>2.2811192793346091E-3</v>
      </c>
      <c r="H45" s="46">
        <v>4.5999999999999999E-2</v>
      </c>
      <c r="I45" s="78">
        <v>218601</v>
      </c>
      <c r="J45" s="77">
        <f t="shared" si="3"/>
        <v>2.278729413490721E-3</v>
      </c>
      <c r="K45" s="7">
        <v>6</v>
      </c>
      <c r="L45" s="7">
        <v>946</v>
      </c>
      <c r="M45" s="46">
        <v>90.266999999999996</v>
      </c>
      <c r="R45" s="5"/>
      <c r="S45" s="5"/>
      <c r="W45" s="5"/>
    </row>
    <row r="46" spans="1:23" x14ac:dyDescent="0.3">
      <c r="A46" s="45" t="s">
        <v>302</v>
      </c>
      <c r="B46" s="3">
        <v>500</v>
      </c>
      <c r="C46" s="3">
        <v>30</v>
      </c>
      <c r="D46" s="67">
        <v>0.5</v>
      </c>
      <c r="E46" s="89">
        <v>214648</v>
      </c>
      <c r="F46" s="61">
        <v>215074.71096110001</v>
      </c>
      <c r="G46" s="62">
        <f t="shared" si="2"/>
        <v>1.9879568460923203E-3</v>
      </c>
      <c r="H46" s="46">
        <v>4.2000000000000003E-2</v>
      </c>
      <c r="I46" s="78">
        <v>215074</v>
      </c>
      <c r="J46" s="77">
        <f t="shared" si="3"/>
        <v>1.9846446274831564E-3</v>
      </c>
      <c r="K46" s="7">
        <v>6</v>
      </c>
      <c r="L46" s="7">
        <v>910</v>
      </c>
      <c r="M46" s="46">
        <v>91.134</v>
      </c>
      <c r="R46" s="5"/>
      <c r="S46" s="5"/>
      <c r="W46" s="5"/>
    </row>
    <row r="47" spans="1:23" x14ac:dyDescent="0.3">
      <c r="A47" s="45" t="s">
        <v>303</v>
      </c>
      <c r="B47" s="3">
        <v>500</v>
      </c>
      <c r="C47" s="3">
        <v>30</v>
      </c>
      <c r="D47" s="67">
        <v>0.5</v>
      </c>
      <c r="E47" s="89">
        <v>215978</v>
      </c>
      <c r="F47" s="61">
        <v>216401.06546380001</v>
      </c>
      <c r="G47" s="62">
        <f t="shared" si="2"/>
        <v>1.958835917547308E-3</v>
      </c>
      <c r="H47" s="46">
        <v>5.3999999999999999E-2</v>
      </c>
      <c r="I47" s="78">
        <v>216401</v>
      </c>
      <c r="J47" s="77">
        <f t="shared" si="3"/>
        <v>1.9585328135272029E-3</v>
      </c>
      <c r="K47" s="7">
        <v>7</v>
      </c>
      <c r="L47" s="7">
        <v>1170</v>
      </c>
      <c r="M47" s="46">
        <v>77.914000000000001</v>
      </c>
      <c r="R47" s="5"/>
      <c r="S47" s="5"/>
      <c r="W47" s="5"/>
    </row>
    <row r="48" spans="1:23" x14ac:dyDescent="0.3">
      <c r="A48" s="45" t="s">
        <v>304</v>
      </c>
      <c r="B48" s="3">
        <v>500</v>
      </c>
      <c r="C48" s="3">
        <v>30</v>
      </c>
      <c r="D48" s="67">
        <v>0.5</v>
      </c>
      <c r="E48" s="89">
        <v>217910</v>
      </c>
      <c r="F48" s="61">
        <v>218350.48328839999</v>
      </c>
      <c r="G48" s="62">
        <f t="shared" si="2"/>
        <v>2.0214000660823128E-3</v>
      </c>
      <c r="H48" s="46">
        <v>4.3999999999999997E-2</v>
      </c>
      <c r="I48" s="78">
        <v>218350</v>
      </c>
      <c r="J48" s="77">
        <f t="shared" si="3"/>
        <v>2.0191822311963481E-3</v>
      </c>
      <c r="K48" s="7">
        <v>6</v>
      </c>
      <c r="L48" s="7">
        <v>1023</v>
      </c>
      <c r="M48" s="46">
        <v>85.162000000000006</v>
      </c>
      <c r="R48" s="5"/>
      <c r="S48" s="5"/>
      <c r="W48" s="5"/>
    </row>
    <row r="49" spans="1:23" x14ac:dyDescent="0.3">
      <c r="A49" s="45" t="s">
        <v>305</v>
      </c>
      <c r="B49" s="3">
        <v>500</v>
      </c>
      <c r="C49" s="3">
        <v>30</v>
      </c>
      <c r="D49" s="67">
        <v>0.5</v>
      </c>
      <c r="E49" s="89">
        <v>215689</v>
      </c>
      <c r="F49" s="61">
        <v>216094.50995569999</v>
      </c>
      <c r="G49" s="62">
        <f t="shared" si="2"/>
        <v>1.8800678555697115E-3</v>
      </c>
      <c r="H49" s="46">
        <v>5.2999999999999999E-2</v>
      </c>
      <c r="I49" s="78">
        <v>216094</v>
      </c>
      <c r="J49" s="77">
        <f t="shared" si="3"/>
        <v>1.8777035453825253E-3</v>
      </c>
      <c r="K49" s="7">
        <v>6</v>
      </c>
      <c r="L49" s="7">
        <v>877</v>
      </c>
      <c r="M49" s="46">
        <v>78.584999999999994</v>
      </c>
      <c r="R49" s="5"/>
      <c r="S49" s="5"/>
      <c r="W49" s="5"/>
    </row>
    <row r="50" spans="1:23" x14ac:dyDescent="0.3">
      <c r="A50" s="45" t="s">
        <v>306</v>
      </c>
      <c r="B50" s="3">
        <v>500</v>
      </c>
      <c r="C50" s="3">
        <v>30</v>
      </c>
      <c r="D50" s="67">
        <v>0.5</v>
      </c>
      <c r="E50" s="89">
        <v>215919</v>
      </c>
      <c r="F50" s="61">
        <v>216327.3547076</v>
      </c>
      <c r="G50" s="62">
        <f t="shared" si="2"/>
        <v>1.8912402688044949E-3</v>
      </c>
      <c r="H50" s="46">
        <v>0.255</v>
      </c>
      <c r="I50" s="78">
        <v>216327</v>
      </c>
      <c r="J50" s="77">
        <f t="shared" si="3"/>
        <v>1.8895974879469257E-3</v>
      </c>
      <c r="K50" s="7">
        <v>6</v>
      </c>
      <c r="L50" s="7">
        <v>883</v>
      </c>
      <c r="M50" s="46">
        <v>116.33799999999999</v>
      </c>
      <c r="R50" s="5"/>
      <c r="S50" s="5"/>
      <c r="W50" s="5"/>
    </row>
    <row r="51" spans="1:23" x14ac:dyDescent="0.3">
      <c r="A51" s="45" t="s">
        <v>307</v>
      </c>
      <c r="B51" s="3">
        <v>500</v>
      </c>
      <c r="C51" s="3">
        <v>30</v>
      </c>
      <c r="D51" s="67">
        <v>0.5</v>
      </c>
      <c r="E51" s="89">
        <v>215907</v>
      </c>
      <c r="F51" s="61">
        <v>216376.3035145</v>
      </c>
      <c r="G51" s="62">
        <f t="shared" si="2"/>
        <v>2.1736373276457499E-3</v>
      </c>
      <c r="H51" s="46">
        <v>4.8000000000000001E-2</v>
      </c>
      <c r="I51" s="78">
        <v>216376</v>
      </c>
      <c r="J51" s="77">
        <f t="shared" si="3"/>
        <v>2.1722315626635513E-3</v>
      </c>
      <c r="K51" s="7">
        <v>6</v>
      </c>
      <c r="L51" s="7">
        <v>979</v>
      </c>
      <c r="M51" s="46">
        <v>87.149000000000001</v>
      </c>
      <c r="R51" s="5"/>
      <c r="S51" s="5"/>
      <c r="W51" s="5"/>
    </row>
    <row r="52" spans="1:23" x14ac:dyDescent="0.3">
      <c r="A52" s="45" t="s">
        <v>308</v>
      </c>
      <c r="B52" s="3">
        <v>500</v>
      </c>
      <c r="C52" s="3">
        <v>30</v>
      </c>
      <c r="D52" s="67">
        <v>0.5</v>
      </c>
      <c r="E52" s="89">
        <v>216542</v>
      </c>
      <c r="F52" s="61">
        <v>217014.0890415</v>
      </c>
      <c r="G52" s="62">
        <f t="shared" si="2"/>
        <v>2.1801269107148968E-3</v>
      </c>
      <c r="H52" s="46">
        <v>8.6999999999999994E-2</v>
      </c>
      <c r="I52" s="78">
        <v>217014</v>
      </c>
      <c r="J52" s="77">
        <f t="shared" si="3"/>
        <v>2.179715713348962E-3</v>
      </c>
      <c r="K52" s="7">
        <v>7</v>
      </c>
      <c r="L52" s="7">
        <v>1282</v>
      </c>
      <c r="M52" s="46">
        <v>102.15900000000001</v>
      </c>
      <c r="R52" s="5"/>
      <c r="S52" s="5"/>
      <c r="W52" s="5"/>
    </row>
    <row r="53" spans="1:23" x14ac:dyDescent="0.3">
      <c r="A53" s="45" t="s">
        <v>309</v>
      </c>
      <c r="B53" s="3">
        <v>500</v>
      </c>
      <c r="C53" s="3">
        <v>30</v>
      </c>
      <c r="D53" s="67">
        <v>0.5</v>
      </c>
      <c r="E53" s="89">
        <v>217340</v>
      </c>
      <c r="F53" s="61">
        <v>217839.18183389999</v>
      </c>
      <c r="G53" s="62">
        <f t="shared" si="2"/>
        <v>2.2967784756602327E-3</v>
      </c>
      <c r="H53" s="46">
        <v>5.8999999999999997E-2</v>
      </c>
      <c r="I53" s="78">
        <v>217839</v>
      </c>
      <c r="J53" s="77">
        <f t="shared" si="3"/>
        <v>2.2959418422747735E-3</v>
      </c>
      <c r="K53" s="7">
        <v>6</v>
      </c>
      <c r="L53" s="7">
        <v>979</v>
      </c>
      <c r="M53" s="46">
        <v>90.403000000000006</v>
      </c>
      <c r="R53" s="5"/>
      <c r="S53" s="5"/>
      <c r="W53" s="5"/>
    </row>
    <row r="54" spans="1:23" x14ac:dyDescent="0.3">
      <c r="A54" s="45" t="s">
        <v>310</v>
      </c>
      <c r="B54" s="3">
        <v>500</v>
      </c>
      <c r="C54" s="3">
        <v>30</v>
      </c>
      <c r="D54" s="67">
        <v>0.5</v>
      </c>
      <c r="E54" s="93">
        <v>214739</v>
      </c>
      <c r="F54" s="61">
        <v>215218.47531820001</v>
      </c>
      <c r="G54" s="62">
        <f t="shared" si="2"/>
        <v>2.2328283087842404E-3</v>
      </c>
      <c r="H54" s="46">
        <v>5.3999999999999999E-2</v>
      </c>
      <c r="I54" s="78">
        <v>215218</v>
      </c>
      <c r="J54" s="77">
        <f t="shared" si="3"/>
        <v>2.2306148394097836E-3</v>
      </c>
      <c r="K54" s="7">
        <v>6</v>
      </c>
      <c r="L54" s="7">
        <v>923</v>
      </c>
      <c r="M54" s="46">
        <v>78.456999999999994</v>
      </c>
      <c r="R54" s="5"/>
      <c r="S54" s="5"/>
      <c r="W54" s="5"/>
    </row>
    <row r="55" spans="1:23" x14ac:dyDescent="0.3">
      <c r="A55" s="43" t="s">
        <v>311</v>
      </c>
      <c r="B55" s="2">
        <v>500</v>
      </c>
      <c r="C55" s="2">
        <v>30</v>
      </c>
      <c r="D55" s="65">
        <v>0.75</v>
      </c>
      <c r="E55" s="94">
        <v>301675</v>
      </c>
      <c r="F55" s="59">
        <v>302038.75768739998</v>
      </c>
      <c r="G55" s="60">
        <f t="shared" si="2"/>
        <v>1.2057932788596126E-3</v>
      </c>
      <c r="H55" s="44">
        <v>5.0999999999999997E-2</v>
      </c>
      <c r="I55" s="84">
        <v>302038</v>
      </c>
      <c r="J55" s="75">
        <f t="shared" si="3"/>
        <v>1.2032816773017707E-3</v>
      </c>
      <c r="K55" s="20">
        <v>6</v>
      </c>
      <c r="L55" s="20">
        <v>613</v>
      </c>
      <c r="M55" s="44">
        <v>74.501999999999995</v>
      </c>
      <c r="R55" s="5"/>
      <c r="S55" s="5"/>
      <c r="W55" s="5"/>
    </row>
    <row r="56" spans="1:23" x14ac:dyDescent="0.3">
      <c r="A56" s="45" t="s">
        <v>312</v>
      </c>
      <c r="B56" s="3">
        <v>500</v>
      </c>
      <c r="C56" s="3">
        <v>30</v>
      </c>
      <c r="D56" s="67">
        <v>0.75</v>
      </c>
      <c r="E56" s="89">
        <v>300055</v>
      </c>
      <c r="F56" s="61">
        <v>300454.9958955</v>
      </c>
      <c r="G56" s="62">
        <f t="shared" si="2"/>
        <v>1.3330752545366309E-3</v>
      </c>
      <c r="H56" s="46">
        <v>1.823</v>
      </c>
      <c r="I56" s="78">
        <v>300454</v>
      </c>
      <c r="J56" s="77">
        <f t="shared" si="3"/>
        <v>1.3297562113612216E-3</v>
      </c>
      <c r="K56" s="7">
        <v>6</v>
      </c>
      <c r="L56" s="7">
        <v>716</v>
      </c>
      <c r="M56" s="46">
        <v>145.88300000000001</v>
      </c>
      <c r="R56" s="5"/>
      <c r="S56" s="5"/>
      <c r="W56" s="5"/>
    </row>
    <row r="57" spans="1:23" x14ac:dyDescent="0.3">
      <c r="A57" s="45" t="s">
        <v>313</v>
      </c>
      <c r="B57" s="3">
        <v>500</v>
      </c>
      <c r="C57" s="3">
        <v>30</v>
      </c>
      <c r="D57" s="67">
        <v>0.75</v>
      </c>
      <c r="E57" s="89">
        <v>305087</v>
      </c>
      <c r="F57" s="61">
        <v>305501.20796059998</v>
      </c>
      <c r="G57" s="62">
        <f t="shared" si="2"/>
        <v>1.3576716169485525E-3</v>
      </c>
      <c r="H57" s="46">
        <v>0.13700000000000001</v>
      </c>
      <c r="I57" s="78">
        <v>305501</v>
      </c>
      <c r="J57" s="77">
        <f t="shared" si="3"/>
        <v>1.3569899733518742E-3</v>
      </c>
      <c r="K57" s="7">
        <v>7</v>
      </c>
      <c r="L57" s="7">
        <v>939</v>
      </c>
      <c r="M57" s="46">
        <v>173.792</v>
      </c>
      <c r="R57" s="5"/>
      <c r="S57" s="5"/>
      <c r="W57" s="5"/>
    </row>
    <row r="58" spans="1:23" x14ac:dyDescent="0.3">
      <c r="A58" s="45" t="s">
        <v>314</v>
      </c>
      <c r="B58" s="3">
        <v>500</v>
      </c>
      <c r="C58" s="3">
        <v>30</v>
      </c>
      <c r="D58" s="67">
        <v>0.75</v>
      </c>
      <c r="E58" s="89">
        <v>302032</v>
      </c>
      <c r="F58" s="61">
        <v>302456.21345009998</v>
      </c>
      <c r="G58" s="62">
        <f t="shared" si="2"/>
        <v>1.4045314738173609E-3</v>
      </c>
      <c r="H58" s="46">
        <v>6.9000000000000006E-2</v>
      </c>
      <c r="I58" s="78">
        <v>302456</v>
      </c>
      <c r="J58" s="77">
        <f t="shared" si="3"/>
        <v>1.4038247602903287E-3</v>
      </c>
      <c r="K58" s="7">
        <v>7</v>
      </c>
      <c r="L58" s="7">
        <v>894</v>
      </c>
      <c r="M58" s="46">
        <v>106.70099999999999</v>
      </c>
      <c r="R58" s="5"/>
      <c r="S58" s="5"/>
      <c r="W58" s="5"/>
    </row>
    <row r="59" spans="1:23" x14ac:dyDescent="0.3">
      <c r="A59" s="45" t="s">
        <v>315</v>
      </c>
      <c r="B59" s="3">
        <v>500</v>
      </c>
      <c r="C59" s="3">
        <v>30</v>
      </c>
      <c r="D59" s="67">
        <v>0.75</v>
      </c>
      <c r="E59" s="89">
        <v>304462</v>
      </c>
      <c r="F59" s="61">
        <v>304901.35099880002</v>
      </c>
      <c r="G59" s="62">
        <f t="shared" si="2"/>
        <v>1.4430405068612817E-3</v>
      </c>
      <c r="H59" s="46">
        <v>8.5999999999999993E-2</v>
      </c>
      <c r="I59" s="78">
        <v>304901</v>
      </c>
      <c r="J59" s="77">
        <f t="shared" si="3"/>
        <v>1.4418876575730266E-3</v>
      </c>
      <c r="K59" s="7">
        <v>6</v>
      </c>
      <c r="L59" s="7">
        <v>750</v>
      </c>
      <c r="M59" s="46">
        <v>73.459999999999994</v>
      </c>
      <c r="R59" s="5"/>
      <c r="S59" s="5"/>
      <c r="W59" s="5"/>
    </row>
    <row r="60" spans="1:23" x14ac:dyDescent="0.3">
      <c r="A60" s="45" t="s">
        <v>316</v>
      </c>
      <c r="B60" s="3">
        <v>500</v>
      </c>
      <c r="C60" s="3">
        <v>30</v>
      </c>
      <c r="D60" s="67">
        <v>0.75</v>
      </c>
      <c r="E60" s="89">
        <v>297012</v>
      </c>
      <c r="F60" s="61">
        <v>297409.43727980001</v>
      </c>
      <c r="G60" s="62">
        <f t="shared" si="2"/>
        <v>1.3381185938614593E-3</v>
      </c>
      <c r="H60" s="46">
        <v>4.3999999999999997E-2</v>
      </c>
      <c r="I60" s="78">
        <v>297409</v>
      </c>
      <c r="J60" s="77">
        <f t="shared" si="3"/>
        <v>1.336646330788005E-3</v>
      </c>
      <c r="K60" s="7">
        <v>6</v>
      </c>
      <c r="L60" s="7">
        <v>679</v>
      </c>
      <c r="M60" s="46">
        <v>51.274000000000001</v>
      </c>
      <c r="R60" s="5"/>
      <c r="S60" s="5"/>
      <c r="W60" s="5"/>
    </row>
    <row r="61" spans="1:23" x14ac:dyDescent="0.3">
      <c r="A61" s="45" t="s">
        <v>317</v>
      </c>
      <c r="B61" s="3">
        <v>500</v>
      </c>
      <c r="C61" s="3">
        <v>30</v>
      </c>
      <c r="D61" s="67">
        <v>0.75</v>
      </c>
      <c r="E61" s="89">
        <v>303364</v>
      </c>
      <c r="F61" s="61">
        <v>303765.88127379998</v>
      </c>
      <c r="G61" s="62">
        <f t="shared" si="2"/>
        <v>1.3247493895121032E-3</v>
      </c>
      <c r="H61" s="46">
        <v>4.8000000000000001E-2</v>
      </c>
      <c r="I61" s="78">
        <v>303765</v>
      </c>
      <c r="J61" s="77">
        <f t="shared" si="3"/>
        <v>1.3218443849631889E-3</v>
      </c>
      <c r="K61" s="7">
        <v>6</v>
      </c>
      <c r="L61" s="7">
        <v>721</v>
      </c>
      <c r="M61" s="46">
        <v>56.718000000000004</v>
      </c>
      <c r="R61" s="5"/>
      <c r="S61" s="5"/>
      <c r="W61" s="5"/>
    </row>
    <row r="62" spans="1:23" x14ac:dyDescent="0.3">
      <c r="A62" s="45" t="s">
        <v>318</v>
      </c>
      <c r="B62" s="3">
        <v>500</v>
      </c>
      <c r="C62" s="3">
        <v>30</v>
      </c>
      <c r="D62" s="67">
        <v>0.75</v>
      </c>
      <c r="E62" s="89">
        <v>307007</v>
      </c>
      <c r="F62" s="61">
        <v>307402.49603909999</v>
      </c>
      <c r="G62" s="62">
        <f t="shared" si="2"/>
        <v>1.288231340327739E-3</v>
      </c>
      <c r="H62" s="46">
        <v>5.3999999999999999E-2</v>
      </c>
      <c r="I62" s="78">
        <v>307402</v>
      </c>
      <c r="J62" s="77">
        <f t="shared" si="3"/>
        <v>1.2866156146276175E-3</v>
      </c>
      <c r="K62" s="7">
        <v>6</v>
      </c>
      <c r="L62" s="7">
        <v>630</v>
      </c>
      <c r="M62" s="46">
        <v>103.35599999999999</v>
      </c>
      <c r="R62" s="5"/>
      <c r="S62" s="5"/>
      <c r="W62" s="5"/>
    </row>
    <row r="63" spans="1:23" x14ac:dyDescent="0.3">
      <c r="A63" s="45" t="s">
        <v>319</v>
      </c>
      <c r="B63" s="3">
        <v>500</v>
      </c>
      <c r="C63" s="3">
        <v>30</v>
      </c>
      <c r="D63" s="67">
        <v>0.75</v>
      </c>
      <c r="E63" s="89">
        <v>303199</v>
      </c>
      <c r="F63" s="61">
        <v>303605.92388850002</v>
      </c>
      <c r="G63" s="62">
        <f t="shared" si="2"/>
        <v>1.3421016840424738E-3</v>
      </c>
      <c r="H63" s="46">
        <v>4.8000000000000001E-2</v>
      </c>
      <c r="I63" s="78">
        <v>303605</v>
      </c>
      <c r="J63" s="77">
        <f t="shared" si="3"/>
        <v>1.3390545483329408E-3</v>
      </c>
      <c r="K63" s="7">
        <v>6</v>
      </c>
      <c r="L63" s="7">
        <v>636</v>
      </c>
      <c r="M63" s="46">
        <v>124.209</v>
      </c>
      <c r="R63" s="5"/>
      <c r="S63" s="5"/>
      <c r="W63" s="5"/>
    </row>
    <row r="64" spans="1:23" x14ac:dyDescent="0.3">
      <c r="A64" s="47" t="s">
        <v>320</v>
      </c>
      <c r="B64" s="4">
        <v>500</v>
      </c>
      <c r="C64" s="4">
        <v>30</v>
      </c>
      <c r="D64" s="69">
        <v>0.75</v>
      </c>
      <c r="E64" s="92">
        <v>300596</v>
      </c>
      <c r="F64" s="63">
        <v>301020.62978100003</v>
      </c>
      <c r="G64" s="64">
        <f t="shared" si="2"/>
        <v>1.4126261859772615E-3</v>
      </c>
      <c r="H64" s="48">
        <v>9.7000000000000003E-2</v>
      </c>
      <c r="I64" s="79">
        <v>301020</v>
      </c>
      <c r="J64" s="80">
        <f t="shared" si="3"/>
        <v>1.4105310782579483E-3</v>
      </c>
      <c r="K64" s="27">
        <v>6</v>
      </c>
      <c r="L64" s="27">
        <v>773</v>
      </c>
      <c r="M64" s="48">
        <v>157.94</v>
      </c>
      <c r="R64" s="5"/>
      <c r="S64" s="5"/>
      <c r="W64" s="5"/>
    </row>
  </sheetData>
  <mergeCells count="2">
    <mergeCell ref="F3:H3"/>
    <mergeCell ref="I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54D3032AC0A41AAADC06867B1CF71" ma:contentTypeVersion="14" ma:contentTypeDescription="Create a new document." ma:contentTypeScope="" ma:versionID="a4196a4f36f361810bf98f436e2067bc">
  <xsd:schema xmlns:xsd="http://www.w3.org/2001/XMLSchema" xmlns:xs="http://www.w3.org/2001/XMLSchema" xmlns:p="http://schemas.microsoft.com/office/2006/metadata/properties" xmlns:ns3="3b8d6571-e89d-4e17-a433-6d6ed448c57b" xmlns:ns4="c2c5a5ef-612f-4f03-9617-5e02b70a3f25" targetNamespace="http://schemas.microsoft.com/office/2006/metadata/properties" ma:root="true" ma:fieldsID="57e577e31d959485d12837bfd175e544" ns3:_="" ns4:_="">
    <xsd:import namespace="3b8d6571-e89d-4e17-a433-6d6ed448c57b"/>
    <xsd:import namespace="c2c5a5ef-612f-4f03-9617-5e02b70a3f2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d6571-e89d-4e17-a433-6d6ed448c5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5a5ef-612f-4f03-9617-5e02b70a3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AB23CF-757E-4CD1-976F-0A105D8A971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3b8d6571-e89d-4e17-a433-6d6ed448c57b"/>
    <ds:schemaRef ds:uri="http://purl.org/dc/elements/1.1/"/>
    <ds:schemaRef ds:uri="http://www.w3.org/XML/1998/namespace"/>
    <ds:schemaRef ds:uri="c2c5a5ef-612f-4f03-9617-5e02b70a3f25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D92982-3246-4410-8861-4DAD1B1F64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0860FA-7F92-4F58-89AB-8D8791754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d6571-e89d-4e17-a433-6d6ed448c57b"/>
    <ds:schemaRef ds:uri="c2c5a5ef-612f-4f03-9617-5e02b70a3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Pet (1967)</vt:lpstr>
      <vt:lpstr>ST (1967)</vt:lpstr>
      <vt:lpstr>WN (1967)</vt:lpstr>
      <vt:lpstr>Shi (1979)</vt:lpstr>
      <vt:lpstr>CB (1998) solved</vt:lpstr>
      <vt:lpstr>CB (1998) unsolved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Mansoor, Hasan</dc:creator>
  <cp:lastModifiedBy>Adam N Letchford</cp:lastModifiedBy>
  <dcterms:created xsi:type="dcterms:W3CDTF">2022-05-23T09:54:17Z</dcterms:created>
  <dcterms:modified xsi:type="dcterms:W3CDTF">2022-07-06T17:49:56Z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0x01010064154D3032AC0A41AAADC06867B1CF71</vt:lpwstr>
  </property>
</Properties>
</file>