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eanorwich.sharepoint.com/sites/CHE-FieldenResearchWorkingGroup/Shared Documents/General/Bethany Hood/Papers/DPA with different bridges/Population analysis/"/>
    </mc:Choice>
  </mc:AlternateContent>
  <xr:revisionPtr revIDLastSave="0" documentId="8_{2BA4936D-4DF3-482A-A166-CACE6013D2EF}" xr6:coauthVersionLast="47" xr6:coauthVersionMax="47" xr10:uidLastSave="{00000000-0000-0000-0000-000000000000}"/>
  <bookViews>
    <workbookView xWindow="9600" yWindow="0" windowWidth="9600" windowHeight="10200" xr2:uid="{00000000-000D-0000-FFFF-FFFF00000000}"/>
  </bookViews>
  <sheets>
    <sheet name="Alkene-diphenyl-WB97XD-6311Gd-L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86" i="1" l="1"/>
  <c r="J86" i="1" s="1"/>
  <c r="D74" i="1"/>
  <c r="D60" i="1"/>
  <c r="D49" i="1"/>
  <c r="D44" i="1"/>
  <c r="J33" i="1"/>
  <c r="D33" i="1"/>
</calcChain>
</file>

<file path=xl/sharedStrings.xml><?xml version="1.0" encoding="utf-8"?>
<sst xmlns="http://schemas.openxmlformats.org/spreadsheetml/2006/main" count="556" uniqueCount="186">
  <si>
    <t>Gaussian</t>
  </si>
  <si>
    <t>Link</t>
  </si>
  <si>
    <t>of</t>
  </si>
  <si>
    <t>by</t>
  </si>
  <si>
    <t>WB97XD</t>
  </si>
  <si>
    <t>genecp</t>
  </si>
  <si>
    <t>pseudo=read</t>
  </si>
  <si>
    <t>integral=(grid=superfine)</t>
  </si>
  <si>
    <t>Leave</t>
  </si>
  <si>
    <t>at</t>
  </si>
  <si>
    <t>Sat</t>
  </si>
  <si>
    <t>Dec</t>
  </si>
  <si>
    <t>2023,</t>
  </si>
  <si>
    <t>MaxMem=</t>
  </si>
  <si>
    <t>cpu:</t>
  </si>
  <si>
    <t>elap:</t>
  </si>
  <si>
    <t>(Enter</t>
  </si>
  <si>
    <t>Charge</t>
  </si>
  <si>
    <t>Atom</t>
  </si>
  <si>
    <t>Valence</t>
  </si>
  <si>
    <t>No</t>
  </si>
  <si>
    <t>A</t>
  </si>
  <si>
    <t>Total</t>
  </si>
  <si>
    <t>(</t>
  </si>
  <si>
    <t>Population</t>
  </si>
  <si>
    <t>analysis</t>
  </si>
  <si>
    <t>Mo</t>
  </si>
  <si>
    <t>O</t>
  </si>
  <si>
    <t>N</t>
  </si>
  <si>
    <t>C</t>
  </si>
  <si>
    <t>H</t>
  </si>
  <si>
    <t>NBO</t>
  </si>
  <si>
    <t>Job</t>
  </si>
  <si>
    <t>Natural</t>
  </si>
  <si>
    <t>Summary</t>
  </si>
  <si>
    <t>Analysis:</t>
  </si>
  <si>
    <t>-----------------------------------------------</t>
  </si>
  <si>
    <t>Core</t>
  </si>
  <si>
    <t>Rydberg</t>
  </si>
  <si>
    <t>-----------------------------------------------------------------------</t>
  </si>
  <si>
    <t>=======================================================================</t>
  </si>
  <si>
    <t>*</t>
  </si>
  <si>
    <t>--------------------------------------------------------</t>
  </si>
  <si>
    <t>Effective</t>
  </si>
  <si>
    <t>140)</t>
  </si>
  <si>
    <t>280)</t>
  </si>
  <si>
    <t>Minimal</t>
  </si>
  <si>
    <t>Basis</t>
  </si>
  <si>
    <t>588)</t>
  </si>
  <si>
    <t>Electron</t>
  </si>
  <si>
    <t>Configuration</t>
  </si>
  <si>
    <t>----------------------------------------------------------------------------</t>
  </si>
  <si>
    <t>[core]5S(</t>
  </si>
  <si>
    <t>0.26)4d(</t>
  </si>
  <si>
    <t>3.93)5p(</t>
  </si>
  <si>
    <t>0.49)5d(</t>
  </si>
  <si>
    <t>0.06)</t>
  </si>
  <si>
    <t>0.25)4d(</t>
  </si>
  <si>
    <t>3.69)5p(</t>
  </si>
  <si>
    <t>0.50)5d(</t>
  </si>
  <si>
    <t>0.07)</t>
  </si>
  <si>
    <t>3.68)5p(</t>
  </si>
  <si>
    <t>3.70)5p(</t>
  </si>
  <si>
    <t>0.24)4d(</t>
  </si>
  <si>
    <t>[core]2S(</t>
  </si>
  <si>
    <t>1.68)2p(</t>
  </si>
  <si>
    <t>5.29)</t>
  </si>
  <si>
    <t>1.70)2p(</t>
  </si>
  <si>
    <t>4.94)3p(</t>
  </si>
  <si>
    <t>0.01)</t>
  </si>
  <si>
    <t>1.69)2p(</t>
  </si>
  <si>
    <t>4.93)3p(</t>
  </si>
  <si>
    <t>1.71)2p(</t>
  </si>
  <si>
    <t>4.90)3p(</t>
  </si>
  <si>
    <t>4.95)3p(</t>
  </si>
  <si>
    <t>4.92)3p(</t>
  </si>
  <si>
    <t>4.91)3p(</t>
  </si>
  <si>
    <t>1.77)2p(</t>
  </si>
  <si>
    <t>4.67)</t>
  </si>
  <si>
    <t>4.66)</t>
  </si>
  <si>
    <t>1.34)2p(</t>
  </si>
  <si>
    <t>3.95)3p(</t>
  </si>
  <si>
    <t>0.82)2p(</t>
  </si>
  <si>
    <t>3.07)3p(</t>
  </si>
  <si>
    <t>0.94)2p(</t>
  </si>
  <si>
    <t>3.22)3p(</t>
  </si>
  <si>
    <t>1.13)2p(</t>
  </si>
  <si>
    <t>4.34)3p(</t>
  </si>
  <si>
    <t>0.93)2p(</t>
  </si>
  <si>
    <t>3.24)3p(</t>
  </si>
  <si>
    <t>1S(</t>
  </si>
  <si>
    <t>0.78)</t>
  </si>
  <si>
    <t>0.87)2p(</t>
  </si>
  <si>
    <t>3.17)3p(</t>
  </si>
  <si>
    <t>3.23)3p(</t>
  </si>
  <si>
    <t>0.79)</t>
  </si>
  <si>
    <t>3.28)3p(</t>
  </si>
  <si>
    <t>3.00)3p(</t>
  </si>
  <si>
    <t>3.26)3p(</t>
  </si>
  <si>
    <t>0.81)2p(</t>
  </si>
  <si>
    <t>2.99)3p(</t>
  </si>
  <si>
    <t>3.29)3p(</t>
  </si>
  <si>
    <t>0.77)</t>
  </si>
  <si>
    <t>0.86)2p(</t>
  </si>
  <si>
    <t>0.80)</t>
  </si>
  <si>
    <t>skipped</t>
  </si>
  <si>
    <t>request.</t>
  </si>
  <si>
    <t>/opt/sw/arch/easybuild/sticky_20170712/software/Gaussian/16_A03-PGI-16.5-betaprint/g16/l9999.exe)</t>
  </si>
  <si>
    <t>1\1\GINC-HER2-W078\SP\RwB97XD\GenECP\C26H20Mo6N2O18(2-)\BCHAMPAG\16-De</t>
  </si>
  <si>
    <t>c-2023\0\\#P</t>
  </si>
  <si>
    <t>SCRF=</t>
  </si>
  <si>
    <t>(IEFPCM,solvent=acetonitrile)</t>
  </si>
  <si>
    <t>Population=NPA\\alkene-diphenyl</t>
  </si>
  <si>
    <t>NPA\\-2,</t>
  </si>
  <si>
    <t>1\Mo,0,-2.018408,0.396114,-0.181616\Mo,0,-4.713168,2.047764,-1.072572\</t>
  </si>
  <si>
    <t>Mo,0,-6.558656,-0.479622,0.197969\Mo,0,-4.215028,-1.132663,-2.119573\M</t>
  </si>
  <si>
    <t>o,0,-4.26362,1.044411,2.143231\Mo,0,-3.774938,-2.13125,1.08592\O,0,-4.</t>
  </si>
  <si>
    <t>200295,-0.032828,0.008102\O,0,-6.151522,0.363579,1.810416\O,0,-2.73506</t>
  </si>
  <si>
    <t>2,2.054615,-0.737452\O,0,-2.449868,0.940949,1.751568\O,0,-4.626615,2.4</t>
  </si>
  <si>
    <t>33466,1.032135\O,0,-6.395412,1.36983,-0.628687\O,0,-2.093539,-1.501229</t>
  </si>
  <si>
    <t>,0.671355\O,0,-4.457883,0.959072,-2.503103\O,0,-2.365195,-0.474604,-1.</t>
  </si>
  <si>
    <t>843172\O,0,-5.782749,-2.085227,0.735348\O,0,-6.038475,-0.996452,-1.676</t>
  </si>
  <si>
    <t>928\O,0,-4.06385,-1.036286,2.514254\O,0,-3.89047,-2.530026,-1.002052\O</t>
  </si>
  <si>
    <t>,0,-4.360147,1.640957,3.727668\O,0,-4.998889,3.606944,-1.675351\O,0,-3</t>
  </si>
  <si>
    <t>.55312,-3.695775,1.701797\O,0,-4.191955,-1.74381,-3.700923\O,0,-8.2305</t>
  </si>
  <si>
    <t>72,-0.742656,0.214217\N,0,-0.306359,0.624422,-0.206289\C,0,1.065487,0.</t>
  </si>
  <si>
    <t>659937,-0.140082\C,0,1.727293,1.832448,0.235577\N,0,11.888975,-0.10172</t>
  </si>
  <si>
    <t>,-0.009067\C,0,1.803698,-0.49301,-0.43969\C,0,3.109572,1.841518,0.3072</t>
  </si>
  <si>
    <t>76\H,0,3.616466,2.75485,0.60197\C,0,3.867595,0.70099,0.006663\C,0,3.18</t>
  </si>
  <si>
    <t>2202,-0.467078,-0.362851\H,0,3.728016,-1.377491,-0.582497\C,0,12.96355</t>
  </si>
  <si>
    <t>,3.354698,-0.832738\H,0,12.679694,4.154449,-1.508604\C,0,12.258198,2.1</t>
  </si>
  <si>
    <t>58864,-0.857676\H,0,11.431467,2.02738,-1.547204\C,0,12.6073,1.119184,0</t>
  </si>
  <si>
    <t>.006875\C,0,13.67993,1.292246,0.884042\H,0,13.953622,0.488843,1.559247</t>
  </si>
  <si>
    <t>\C,0,14.036819,3.52312,0.036314\C,0,10.483432,-0.101573,-0.080725\C,0,</t>
  </si>
  <si>
    <t>9.802741,-1.089775,-0.796282\H,0,10.360666,-1.861936,-1.313522\C,0,14.</t>
  </si>
  <si>
    <t>393081,2.483732,0.889474\H,0,15.2249,2.603275,1.575614\C,0,8.418343,-1</t>
  </si>
  <si>
    <t>.09082,-0.845637\H,0,7.914628,-1.871515,-1.407886\C,0,7.657894,-0.1034</t>
  </si>
  <si>
    <t>42,-0.209068\C,0,9.733083,0.884043,0.573451\H,0,10.240589,1.650689,1.1</t>
  </si>
  <si>
    <t>47858\C,0,8.352246,0.883806,0.503545\H,0,7.811205,1.656326,1.039378\C,</t>
  </si>
  <si>
    <t>0,12.17353,-2.351367,0.898829\H,0,11.290466,-2.206471,1.511585\C,0,12.</t>
  </si>
  <si>
    <t>872712,-3.549797,0.952074\H,0,12.528168,-4.33878,1.612192\C,0,14.01588</t>
  </si>
  <si>
    <t>9,-3.734202,0.180746\C,0,14.449268,-2.708882,-0.653567\H,0,15.336484,-</t>
  </si>
  <si>
    <t>2.841677,-1.263651\C,0,13.743631,-1.514907,-0.726525\H,0,14.077689,-0.</t>
  </si>
  <si>
    <t>721685,-1.386507\C,0,12.600941,-1.326042,0.052845\H,0,14.564422,-4.668</t>
  </si>
  <si>
    <t>385,0.23008\H,0,14.590769,4.455306,0.047973\C,0,5.329151,0.778268,0.10</t>
  </si>
  <si>
    <t>1946\C,0,6.19673,-0.156722,-0.309418\H,0,5.705893,1.700321,0.538703\H,</t>
  </si>
  <si>
    <t>0,5.814329,-1.05803,-0.783872\H,0,1.280322,-1.399638,-0.720708\H,0,1.1</t>
  </si>
  <si>
    <t>5128,2.719962,0.470418\\Version=ES64L-G16RevA.03\State=1-A\HF=-2872.36</t>
  </si>
  <si>
    <t>23473\RMSD=4.551e-09\Dipole=19.9437832,0.4125726,-0.0241322\Quadrupole</t>
  </si>
  <si>
    <t>=-76.2991078,46.7826644,29.5164434,-0.3058505,0.6003505,2.4707005\PG=C</t>
  </si>
  <si>
    <t>01</t>
  </si>
  <si>
    <t>[X(C26H20Mo6N2O18)]\\@</t>
  </si>
  <si>
    <t>LIFE</t>
  </si>
  <si>
    <t>IS</t>
  </si>
  <si>
    <t>CONTINUAL</t>
  </si>
  <si>
    <t>STRUGGLE</t>
  </si>
  <si>
    <t>AGAINST</t>
  </si>
  <si>
    <t>THE</t>
  </si>
  <si>
    <t>TENDENCY</t>
  </si>
  <si>
    <t>TO</t>
  </si>
  <si>
    <t>PRODUCE</t>
  </si>
  <si>
    <t>ENTROPY.</t>
  </si>
  <si>
    <t>cpu</t>
  </si>
  <si>
    <t>time:</t>
  </si>
  <si>
    <t>days</t>
  </si>
  <si>
    <t>hours</t>
  </si>
  <si>
    <t>minutes</t>
  </si>
  <si>
    <t>seconds.</t>
  </si>
  <si>
    <t>Elapsed</t>
  </si>
  <si>
    <t>File</t>
  </si>
  <si>
    <t>lengths</t>
  </si>
  <si>
    <t>(MBytes):</t>
  </si>
  <si>
    <t>RWF=</t>
  </si>
  <si>
    <t>Int=</t>
  </si>
  <si>
    <t>D2E=</t>
  </si>
  <si>
    <t>Chk=</t>
  </si>
  <si>
    <t>Scr=</t>
  </si>
  <si>
    <t>Normal</t>
  </si>
  <si>
    <t>termination</t>
  </si>
  <si>
    <t>Sum POM</t>
  </si>
  <si>
    <t>Sum POM=N</t>
  </si>
  <si>
    <t>Sum imido ring</t>
  </si>
  <si>
    <t>Sum alkene</t>
  </si>
  <si>
    <t>Sum donor ring</t>
  </si>
  <si>
    <t>Sum Ph</t>
  </si>
  <si>
    <t>Sum NPh2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</si>
</sst>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5">
    <xf numFmtId="0" fontId="0" fillId="0" borderId="0" xfId="0"/>
    <xf numFmtId="0" fontId="0" fillId="0" borderId="0" xfId="0" quotePrefix="1"/>
    <xf numFmtId="21" fontId="0" fillId="0" borderId="0" xfId="0" applyNumberFormat="1"/>
    <xf numFmtId="10" fontId="0" fillId="0" borderId="0" xfId="0" applyNumberFormat="1"/>
    <xf numFmtId="0" fontId="14" fillId="0" borderId="0" xfId="0" applyFon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P224"/>
  <sheetViews>
    <sheetView tabSelected="1" topLeftCell="D73" workbookViewId="0">
      <selection activeCell="L90" sqref="L90"/>
    </sheetView>
  </sheetViews>
  <sheetFormatPr defaultRowHeight="14.5" x14ac:dyDescent="0.35"/>
  <cols>
    <col min="2" max="2" width="12.1796875" customWidth="1"/>
  </cols>
  <sheetData>
    <row r="2" spans="2:8" x14ac:dyDescent="0.35">
      <c r="B2" t="s">
        <v>34</v>
      </c>
      <c r="C2" t="s">
        <v>2</v>
      </c>
      <c r="D2" t="s">
        <v>33</v>
      </c>
      <c r="E2" t="s">
        <v>24</v>
      </c>
      <c r="F2" t="s">
        <v>35</v>
      </c>
    </row>
    <row r="4" spans="2:8" x14ac:dyDescent="0.35">
      <c r="B4" t="s">
        <v>33</v>
      </c>
      <c r="C4" t="s">
        <v>24</v>
      </c>
    </row>
    <row r="5" spans="2:8" x14ac:dyDescent="0.35">
      <c r="B5" t="s">
        <v>33</v>
      </c>
      <c r="C5" t="s">
        <v>36</v>
      </c>
    </row>
    <row r="6" spans="2:8" x14ac:dyDescent="0.35">
      <c r="B6" t="s">
        <v>18</v>
      </c>
      <c r="C6" t="s">
        <v>20</v>
      </c>
      <c r="D6" t="s">
        <v>17</v>
      </c>
      <c r="E6" t="s">
        <v>37</v>
      </c>
      <c r="F6" t="s">
        <v>19</v>
      </c>
      <c r="G6" t="s">
        <v>38</v>
      </c>
      <c r="H6" t="s">
        <v>22</v>
      </c>
    </row>
    <row r="7" spans="2:8" x14ac:dyDescent="0.35">
      <c r="B7" t="s">
        <v>39</v>
      </c>
    </row>
    <row r="8" spans="2:8" x14ac:dyDescent="0.35">
      <c r="B8" t="s">
        <v>26</v>
      </c>
      <c r="C8">
        <v>1</v>
      </c>
      <c r="D8">
        <v>1.3071299999999999</v>
      </c>
      <c r="E8">
        <v>35.946469999999998</v>
      </c>
      <c r="F8">
        <v>4.6786300000000001</v>
      </c>
      <c r="G8">
        <v>6.7769999999999997E-2</v>
      </c>
      <c r="H8">
        <v>40.692869999999999</v>
      </c>
    </row>
    <row r="9" spans="2:8" x14ac:dyDescent="0.35">
      <c r="B9" t="s">
        <v>26</v>
      </c>
      <c r="C9">
        <v>2</v>
      </c>
      <c r="D9">
        <v>1.52101</v>
      </c>
      <c r="E9">
        <v>35.952889999999996</v>
      </c>
      <c r="F9">
        <v>4.4437899999999999</v>
      </c>
      <c r="G9">
        <v>8.2309999999999994E-2</v>
      </c>
      <c r="H9">
        <v>40.478990000000003</v>
      </c>
    </row>
    <row r="10" spans="2:8" x14ac:dyDescent="0.35">
      <c r="B10" t="s">
        <v>26</v>
      </c>
      <c r="C10">
        <v>3</v>
      </c>
      <c r="D10">
        <v>1.5343500000000001</v>
      </c>
      <c r="E10">
        <v>35.954810000000002</v>
      </c>
      <c r="F10">
        <v>4.4313900000000004</v>
      </c>
      <c r="G10">
        <v>7.9439999999999997E-2</v>
      </c>
      <c r="H10">
        <v>40.465649999999997</v>
      </c>
    </row>
    <row r="11" spans="2:8" x14ac:dyDescent="0.35">
      <c r="B11" t="s">
        <v>26</v>
      </c>
      <c r="C11">
        <v>4</v>
      </c>
      <c r="D11">
        <v>1.52338</v>
      </c>
      <c r="E11">
        <v>35.953310000000002</v>
      </c>
      <c r="F11">
        <v>4.4413099999999996</v>
      </c>
      <c r="G11">
        <v>8.2000000000000003E-2</v>
      </c>
      <c r="H11">
        <v>40.476619999999997</v>
      </c>
    </row>
    <row r="12" spans="2:8" x14ac:dyDescent="0.35">
      <c r="B12" t="s">
        <v>26</v>
      </c>
      <c r="C12">
        <v>5</v>
      </c>
      <c r="D12">
        <v>1.5195000000000001</v>
      </c>
      <c r="E12">
        <v>35.953020000000002</v>
      </c>
      <c r="F12">
        <v>4.4451299999999998</v>
      </c>
      <c r="G12">
        <v>8.2350000000000007E-2</v>
      </c>
      <c r="H12">
        <v>40.480499999999999</v>
      </c>
    </row>
    <row r="13" spans="2:8" x14ac:dyDescent="0.35">
      <c r="B13" t="s">
        <v>26</v>
      </c>
      <c r="C13">
        <v>6</v>
      </c>
      <c r="D13">
        <v>1.52081</v>
      </c>
      <c r="E13">
        <v>35.952680000000001</v>
      </c>
      <c r="F13">
        <v>4.4445100000000002</v>
      </c>
      <c r="G13">
        <v>8.2000000000000003E-2</v>
      </c>
      <c r="H13">
        <v>40.479190000000003</v>
      </c>
    </row>
    <row r="14" spans="2:8" x14ac:dyDescent="0.35">
      <c r="B14" t="s">
        <v>27</v>
      </c>
      <c r="C14">
        <v>7</v>
      </c>
      <c r="D14">
        <v>-0.97579000000000005</v>
      </c>
      <c r="E14">
        <v>1.9999</v>
      </c>
      <c r="F14">
        <v>6.9714999999999998</v>
      </c>
      <c r="G14">
        <v>4.3899999999999998E-3</v>
      </c>
      <c r="H14">
        <v>8.9757899999999999</v>
      </c>
    </row>
    <row r="15" spans="2:8" x14ac:dyDescent="0.35">
      <c r="B15" t="s">
        <v>27</v>
      </c>
      <c r="C15">
        <v>8</v>
      </c>
      <c r="D15">
        <v>-0.64588999999999996</v>
      </c>
      <c r="E15">
        <v>1.9998199999999999</v>
      </c>
      <c r="F15">
        <v>6.6370899999999997</v>
      </c>
      <c r="G15">
        <v>8.9800000000000001E-3</v>
      </c>
      <c r="H15">
        <v>8.6458899999999996</v>
      </c>
    </row>
    <row r="16" spans="2:8" x14ac:dyDescent="0.35">
      <c r="B16" t="s">
        <v>27</v>
      </c>
      <c r="C16">
        <v>9</v>
      </c>
      <c r="D16">
        <v>-0.64004000000000005</v>
      </c>
      <c r="E16">
        <v>1.99983</v>
      </c>
      <c r="F16">
        <v>6.6318299999999999</v>
      </c>
      <c r="G16">
        <v>8.3800000000000003E-3</v>
      </c>
      <c r="H16">
        <v>8.6400400000000008</v>
      </c>
    </row>
    <row r="17" spans="2:8" x14ac:dyDescent="0.35">
      <c r="B17" t="s">
        <v>27</v>
      </c>
      <c r="C17">
        <v>10</v>
      </c>
      <c r="D17">
        <v>-0.63444999999999996</v>
      </c>
      <c r="E17">
        <v>1.99983</v>
      </c>
      <c r="F17">
        <v>6.6261299999999999</v>
      </c>
      <c r="G17">
        <v>8.4899999999999993E-3</v>
      </c>
      <c r="H17">
        <v>8.6344499999999993</v>
      </c>
    </row>
    <row r="18" spans="2:8" x14ac:dyDescent="0.35">
      <c r="B18" t="s">
        <v>27</v>
      </c>
      <c r="C18">
        <v>11</v>
      </c>
      <c r="D18">
        <v>-0.61646999999999996</v>
      </c>
      <c r="E18">
        <v>1.9998100000000001</v>
      </c>
      <c r="F18">
        <v>6.6078299999999999</v>
      </c>
      <c r="G18">
        <v>8.8199999999999997E-3</v>
      </c>
      <c r="H18">
        <v>8.6164699999999996</v>
      </c>
    </row>
    <row r="19" spans="2:8" x14ac:dyDescent="0.35">
      <c r="B19" t="s">
        <v>27</v>
      </c>
      <c r="C19">
        <v>12</v>
      </c>
      <c r="D19">
        <v>-0.65456999999999999</v>
      </c>
      <c r="E19">
        <v>1.9998199999999999</v>
      </c>
      <c r="F19">
        <v>6.6457800000000002</v>
      </c>
      <c r="G19">
        <v>8.9700000000000005E-3</v>
      </c>
      <c r="H19">
        <v>8.6545699999999997</v>
      </c>
    </row>
    <row r="20" spans="2:8" x14ac:dyDescent="0.35">
      <c r="B20" t="s">
        <v>27</v>
      </c>
      <c r="C20">
        <v>13</v>
      </c>
      <c r="D20">
        <v>-0.62634000000000001</v>
      </c>
      <c r="E20">
        <v>1.9998199999999999</v>
      </c>
      <c r="F20">
        <v>6.6177700000000002</v>
      </c>
      <c r="G20">
        <v>8.7500000000000008E-3</v>
      </c>
      <c r="H20">
        <v>8.6263400000000008</v>
      </c>
    </row>
    <row r="21" spans="2:8" x14ac:dyDescent="0.35">
      <c r="B21" t="s">
        <v>27</v>
      </c>
      <c r="C21">
        <v>14</v>
      </c>
      <c r="D21">
        <v>-0.61670000000000003</v>
      </c>
      <c r="E21">
        <v>1.9998199999999999</v>
      </c>
      <c r="F21">
        <v>6.6082200000000002</v>
      </c>
      <c r="G21">
        <v>8.6599999999999993E-3</v>
      </c>
      <c r="H21">
        <v>8.6166999999999998</v>
      </c>
    </row>
    <row r="22" spans="2:8" x14ac:dyDescent="0.35">
      <c r="B22" t="s">
        <v>27</v>
      </c>
      <c r="C22">
        <v>15</v>
      </c>
      <c r="D22">
        <v>-0.64354999999999996</v>
      </c>
      <c r="E22">
        <v>1.9998199999999999</v>
      </c>
      <c r="F22">
        <v>6.6349999999999998</v>
      </c>
      <c r="G22">
        <v>8.7200000000000003E-3</v>
      </c>
      <c r="H22">
        <v>8.6435499999999994</v>
      </c>
    </row>
    <row r="23" spans="2:8" x14ac:dyDescent="0.35">
      <c r="B23" t="s">
        <v>27</v>
      </c>
      <c r="C23">
        <v>16</v>
      </c>
      <c r="D23">
        <v>-0.64664999999999995</v>
      </c>
      <c r="E23">
        <v>1.9998199999999999</v>
      </c>
      <c r="F23">
        <v>6.6380400000000002</v>
      </c>
      <c r="G23">
        <v>8.7899999999999992E-3</v>
      </c>
      <c r="H23">
        <v>8.6466499999999993</v>
      </c>
    </row>
    <row r="24" spans="2:8" x14ac:dyDescent="0.35">
      <c r="B24" t="s">
        <v>27</v>
      </c>
      <c r="C24">
        <v>17</v>
      </c>
      <c r="D24">
        <v>-0.66005000000000003</v>
      </c>
      <c r="E24">
        <v>1.9998199999999999</v>
      </c>
      <c r="F24">
        <v>6.6514499999999996</v>
      </c>
      <c r="G24">
        <v>8.7799999999999996E-3</v>
      </c>
      <c r="H24">
        <v>8.66005</v>
      </c>
    </row>
    <row r="25" spans="2:8" x14ac:dyDescent="0.35">
      <c r="B25" t="s">
        <v>27</v>
      </c>
      <c r="C25">
        <v>18</v>
      </c>
      <c r="D25">
        <v>-0.62594000000000005</v>
      </c>
      <c r="E25">
        <v>1.9998199999999999</v>
      </c>
      <c r="F25">
        <v>6.6173500000000001</v>
      </c>
      <c r="G25">
        <v>8.77E-3</v>
      </c>
      <c r="H25">
        <v>8.6259399999999999</v>
      </c>
    </row>
    <row r="26" spans="2:8" x14ac:dyDescent="0.35">
      <c r="B26" t="s">
        <v>27</v>
      </c>
      <c r="C26">
        <v>19</v>
      </c>
      <c r="D26">
        <v>-0.61673999999999995</v>
      </c>
      <c r="E26">
        <v>1.9998100000000001</v>
      </c>
      <c r="F26">
        <v>6.6080899999999998</v>
      </c>
      <c r="G26">
        <v>8.8400000000000006E-3</v>
      </c>
      <c r="H26">
        <v>8.6167400000000001</v>
      </c>
    </row>
    <row r="27" spans="2:8" x14ac:dyDescent="0.35">
      <c r="B27" t="s">
        <v>27</v>
      </c>
      <c r="C27">
        <v>20</v>
      </c>
      <c r="D27">
        <v>-0.45412000000000002</v>
      </c>
      <c r="E27">
        <v>1.9998899999999999</v>
      </c>
      <c r="F27">
        <v>6.4471400000000001</v>
      </c>
      <c r="G27">
        <v>7.0899999999999999E-3</v>
      </c>
      <c r="H27">
        <v>8.4541199999999996</v>
      </c>
    </row>
    <row r="28" spans="2:8" x14ac:dyDescent="0.35">
      <c r="B28" t="s">
        <v>27</v>
      </c>
      <c r="C28">
        <v>21</v>
      </c>
      <c r="D28">
        <v>-0.45502999999999999</v>
      </c>
      <c r="E28">
        <v>1.9998899999999999</v>
      </c>
      <c r="F28">
        <v>6.4480500000000003</v>
      </c>
      <c r="G28">
        <v>7.0899999999999999E-3</v>
      </c>
      <c r="H28">
        <v>8.4550300000000007</v>
      </c>
    </row>
    <row r="29" spans="2:8" x14ac:dyDescent="0.35">
      <c r="B29" t="s">
        <v>27</v>
      </c>
      <c r="C29">
        <v>22</v>
      </c>
      <c r="D29">
        <v>-0.45484999999999998</v>
      </c>
      <c r="E29">
        <v>1.9998899999999999</v>
      </c>
      <c r="F29">
        <v>6.4478799999999996</v>
      </c>
      <c r="G29">
        <v>7.0899999999999999E-3</v>
      </c>
      <c r="H29">
        <v>8.4548500000000004</v>
      </c>
    </row>
    <row r="30" spans="2:8" x14ac:dyDescent="0.35">
      <c r="B30" t="s">
        <v>27</v>
      </c>
      <c r="C30">
        <v>23</v>
      </c>
      <c r="D30">
        <v>-0.45321</v>
      </c>
      <c r="E30">
        <v>1.9998899999999999</v>
      </c>
      <c r="F30">
        <v>6.4462099999999998</v>
      </c>
      <c r="G30">
        <v>7.11E-3</v>
      </c>
      <c r="H30">
        <v>8.4532100000000003</v>
      </c>
    </row>
    <row r="31" spans="2:8" x14ac:dyDescent="0.35">
      <c r="B31" t="s">
        <v>27</v>
      </c>
      <c r="C31">
        <v>24</v>
      </c>
      <c r="D31">
        <v>-0.44447999999999999</v>
      </c>
      <c r="E31">
        <v>1.9998800000000001</v>
      </c>
      <c r="F31">
        <v>6.4374599999999997</v>
      </c>
      <c r="G31">
        <v>7.1300000000000001E-3</v>
      </c>
      <c r="H31">
        <v>8.4444800000000004</v>
      </c>
    </row>
    <row r="32" spans="2:8" x14ac:dyDescent="0.35">
      <c r="B32" t="s">
        <v>28</v>
      </c>
      <c r="C32">
        <v>25</v>
      </c>
      <c r="D32">
        <v>-0.30246000000000001</v>
      </c>
      <c r="E32">
        <v>1.99895</v>
      </c>
      <c r="F32">
        <v>5.2870499999999998</v>
      </c>
      <c r="G32">
        <v>1.6459999999999999E-2</v>
      </c>
      <c r="H32">
        <v>7.30246</v>
      </c>
    </row>
    <row r="33" spans="2:10" x14ac:dyDescent="0.35">
      <c r="B33" s="4" t="s">
        <v>180</v>
      </c>
      <c r="D33" s="4">
        <f>SUM(D8:D32)</f>
        <v>-2.2411499999999975</v>
      </c>
      <c r="I33" s="4" t="s">
        <v>179</v>
      </c>
      <c r="J33" s="4">
        <f>SUM(D8:D31)</f>
        <v>-1.9386899999999976</v>
      </c>
    </row>
    <row r="34" spans="2:10" x14ac:dyDescent="0.35">
      <c r="B34" t="s">
        <v>29</v>
      </c>
      <c r="C34">
        <v>26</v>
      </c>
      <c r="D34">
        <v>8.7040000000000006E-2</v>
      </c>
      <c r="E34">
        <v>1.99882</v>
      </c>
      <c r="F34">
        <v>3.8927</v>
      </c>
      <c r="G34">
        <v>2.145E-2</v>
      </c>
      <c r="H34">
        <v>5.91296</v>
      </c>
    </row>
    <row r="35" spans="2:10" x14ac:dyDescent="0.35">
      <c r="B35" t="s">
        <v>29</v>
      </c>
      <c r="C35">
        <v>27</v>
      </c>
      <c r="D35">
        <v>-0.17738000000000001</v>
      </c>
      <c r="E35">
        <v>1.9990399999999999</v>
      </c>
      <c r="F35">
        <v>4.1639200000000001</v>
      </c>
      <c r="G35">
        <v>1.4420000000000001E-2</v>
      </c>
      <c r="H35">
        <v>6.1773800000000003</v>
      </c>
    </row>
    <row r="36" spans="2:10" x14ac:dyDescent="0.35">
      <c r="B36" t="s">
        <v>29</v>
      </c>
      <c r="C36">
        <v>29</v>
      </c>
      <c r="D36">
        <v>-0.17637</v>
      </c>
      <c r="E36">
        <v>1.9990399999999999</v>
      </c>
      <c r="F36">
        <v>4.1631099999999996</v>
      </c>
      <c r="G36">
        <v>1.422E-2</v>
      </c>
      <c r="H36">
        <v>6.1763700000000004</v>
      </c>
    </row>
    <row r="37" spans="2:10" x14ac:dyDescent="0.35">
      <c r="B37" t="s">
        <v>29</v>
      </c>
      <c r="C37">
        <v>30</v>
      </c>
      <c r="D37">
        <v>-0.18528</v>
      </c>
      <c r="E37">
        <v>1.9990600000000001</v>
      </c>
      <c r="F37">
        <v>4.1707999999999998</v>
      </c>
      <c r="G37">
        <v>1.542E-2</v>
      </c>
      <c r="H37">
        <v>6.1852799999999997</v>
      </c>
    </row>
    <row r="38" spans="2:10" x14ac:dyDescent="0.35">
      <c r="B38" t="s">
        <v>30</v>
      </c>
      <c r="C38">
        <v>31</v>
      </c>
      <c r="D38">
        <v>0.21779000000000001</v>
      </c>
      <c r="E38">
        <v>0</v>
      </c>
      <c r="F38">
        <v>0.78063000000000005</v>
      </c>
      <c r="G38">
        <v>1.57E-3</v>
      </c>
      <c r="H38">
        <v>0.78220999999999996</v>
      </c>
    </row>
    <row r="39" spans="2:10" x14ac:dyDescent="0.35">
      <c r="B39" t="s">
        <v>29</v>
      </c>
      <c r="C39">
        <v>32</v>
      </c>
      <c r="D39">
        <v>-5.33E-2</v>
      </c>
      <c r="E39">
        <v>1.99898</v>
      </c>
      <c r="F39">
        <v>4.0383699999999996</v>
      </c>
      <c r="G39">
        <v>1.5949999999999999E-2</v>
      </c>
      <c r="H39">
        <v>6.0533000000000001</v>
      </c>
    </row>
    <row r="40" spans="2:10" x14ac:dyDescent="0.35">
      <c r="B40" t="s">
        <v>29</v>
      </c>
      <c r="C40">
        <v>33</v>
      </c>
      <c r="D40">
        <v>-0.18753</v>
      </c>
      <c r="E40">
        <v>1.99905</v>
      </c>
      <c r="F40">
        <v>4.1737900000000003</v>
      </c>
      <c r="G40">
        <v>1.469E-2</v>
      </c>
      <c r="H40">
        <v>6.1875299999999998</v>
      </c>
    </row>
    <row r="41" spans="2:10" x14ac:dyDescent="0.35">
      <c r="B41" t="s">
        <v>30</v>
      </c>
      <c r="C41">
        <v>34</v>
      </c>
      <c r="D41">
        <v>0.21664</v>
      </c>
      <c r="E41">
        <v>0</v>
      </c>
      <c r="F41">
        <v>0.78178000000000003</v>
      </c>
      <c r="G41">
        <v>1.58E-3</v>
      </c>
      <c r="H41">
        <v>0.78335999999999995</v>
      </c>
    </row>
    <row r="42" spans="2:10" x14ac:dyDescent="0.35">
      <c r="B42" t="s">
        <v>30</v>
      </c>
      <c r="C42">
        <v>71</v>
      </c>
      <c r="D42">
        <v>0.22656000000000001</v>
      </c>
      <c r="E42">
        <v>0</v>
      </c>
      <c r="F42">
        <v>0.77159999999999995</v>
      </c>
      <c r="G42">
        <v>1.83E-3</v>
      </c>
      <c r="H42">
        <v>0.77344000000000002</v>
      </c>
    </row>
    <row r="43" spans="2:10" x14ac:dyDescent="0.35">
      <c r="B43" t="s">
        <v>30</v>
      </c>
      <c r="C43">
        <v>72</v>
      </c>
      <c r="D43">
        <v>0.22725000000000001</v>
      </c>
      <c r="E43">
        <v>0</v>
      </c>
      <c r="F43">
        <v>0.77107999999999999</v>
      </c>
      <c r="G43">
        <v>1.67E-3</v>
      </c>
      <c r="H43">
        <v>0.77275000000000005</v>
      </c>
    </row>
    <row r="44" spans="2:10" x14ac:dyDescent="0.35">
      <c r="B44" s="4" t="s">
        <v>181</v>
      </c>
      <c r="D44" s="4">
        <f>SUM(D34:D43)</f>
        <v>0.19542000000000007</v>
      </c>
    </row>
    <row r="45" spans="2:10" x14ac:dyDescent="0.35">
      <c r="B45" t="s">
        <v>29</v>
      </c>
      <c r="C45">
        <v>67</v>
      </c>
      <c r="D45">
        <v>-0.20355000000000001</v>
      </c>
      <c r="E45">
        <v>1.9990000000000001</v>
      </c>
      <c r="F45">
        <v>4.1878200000000003</v>
      </c>
      <c r="G45">
        <v>1.6729999999999998E-2</v>
      </c>
      <c r="H45">
        <v>6.2035499999999999</v>
      </c>
    </row>
    <row r="46" spans="2:10" x14ac:dyDescent="0.35">
      <c r="B46" t="s">
        <v>29</v>
      </c>
      <c r="C46">
        <v>68</v>
      </c>
      <c r="D46">
        <v>-0.16264000000000001</v>
      </c>
      <c r="E46">
        <v>1.99901</v>
      </c>
      <c r="F46">
        <v>4.1472600000000002</v>
      </c>
      <c r="G46">
        <v>1.6369999999999999E-2</v>
      </c>
      <c r="H46">
        <v>6.1626399999999997</v>
      </c>
    </row>
    <row r="47" spans="2:10" x14ac:dyDescent="0.35">
      <c r="B47" t="s">
        <v>30</v>
      </c>
      <c r="C47">
        <v>69</v>
      </c>
      <c r="D47">
        <v>0.20305999999999999</v>
      </c>
      <c r="E47">
        <v>0</v>
      </c>
      <c r="F47">
        <v>0.79474999999999996</v>
      </c>
      <c r="G47">
        <v>2.2000000000000001E-3</v>
      </c>
      <c r="H47">
        <v>0.79693999999999998</v>
      </c>
    </row>
    <row r="48" spans="2:10" x14ac:dyDescent="0.35">
      <c r="B48" t="s">
        <v>30</v>
      </c>
      <c r="C48">
        <v>70</v>
      </c>
      <c r="D48">
        <v>0.20072999999999999</v>
      </c>
      <c r="E48">
        <v>0</v>
      </c>
      <c r="F48">
        <v>0.79703000000000002</v>
      </c>
      <c r="G48">
        <v>2.2399999999999998E-3</v>
      </c>
      <c r="H48">
        <v>0.79927000000000004</v>
      </c>
    </row>
    <row r="49" spans="2:8" x14ac:dyDescent="0.35">
      <c r="B49" s="4" t="s">
        <v>182</v>
      </c>
      <c r="D49" s="4">
        <f>SUM(D45:D48)</f>
        <v>3.7599999999999967E-2</v>
      </c>
    </row>
    <row r="50" spans="2:8" x14ac:dyDescent="0.35">
      <c r="B50" t="s">
        <v>29</v>
      </c>
      <c r="C50">
        <v>43</v>
      </c>
      <c r="D50">
        <v>0.18149000000000001</v>
      </c>
      <c r="E50">
        <v>1.9989399999999999</v>
      </c>
      <c r="F50">
        <v>3.80016</v>
      </c>
      <c r="G50">
        <v>1.941E-2</v>
      </c>
      <c r="H50">
        <v>5.8185099999999998</v>
      </c>
    </row>
    <row r="51" spans="2:8" x14ac:dyDescent="0.35">
      <c r="B51" t="s">
        <v>29</v>
      </c>
      <c r="C51">
        <v>44</v>
      </c>
      <c r="D51">
        <v>-0.23576</v>
      </c>
      <c r="E51">
        <v>1.99902</v>
      </c>
      <c r="F51">
        <v>4.2216800000000001</v>
      </c>
      <c r="G51">
        <v>1.506E-2</v>
      </c>
      <c r="H51">
        <v>6.23576</v>
      </c>
    </row>
    <row r="52" spans="2:8" x14ac:dyDescent="0.35">
      <c r="B52" t="s">
        <v>30</v>
      </c>
      <c r="C52">
        <v>45</v>
      </c>
      <c r="D52">
        <v>0.22402</v>
      </c>
      <c r="E52">
        <v>0</v>
      </c>
      <c r="F52">
        <v>0.77437</v>
      </c>
      <c r="G52">
        <v>1.6000000000000001E-3</v>
      </c>
      <c r="H52">
        <v>0.77598</v>
      </c>
    </row>
    <row r="53" spans="2:8" x14ac:dyDescent="0.35">
      <c r="B53" t="s">
        <v>29</v>
      </c>
      <c r="C53">
        <v>48</v>
      </c>
      <c r="D53">
        <v>-0.16678000000000001</v>
      </c>
      <c r="E53">
        <v>1.9990600000000001</v>
      </c>
      <c r="F53">
        <v>4.1522600000000001</v>
      </c>
      <c r="G53">
        <v>1.546E-2</v>
      </c>
      <c r="H53">
        <v>6.1667800000000002</v>
      </c>
    </row>
    <row r="54" spans="2:8" x14ac:dyDescent="0.35">
      <c r="B54" t="s">
        <v>30</v>
      </c>
      <c r="C54">
        <v>49</v>
      </c>
      <c r="D54">
        <v>0.21293999999999999</v>
      </c>
      <c r="E54">
        <v>0</v>
      </c>
      <c r="F54">
        <v>0.78546000000000005</v>
      </c>
      <c r="G54">
        <v>1.6000000000000001E-3</v>
      </c>
      <c r="H54">
        <v>0.78705999999999998</v>
      </c>
    </row>
    <row r="55" spans="2:8" x14ac:dyDescent="0.35">
      <c r="B55" t="s">
        <v>29</v>
      </c>
      <c r="C55">
        <v>50</v>
      </c>
      <c r="D55">
        <v>-0.10253</v>
      </c>
      <c r="E55">
        <v>1.9989699999999999</v>
      </c>
      <c r="F55">
        <v>4.0874600000000001</v>
      </c>
      <c r="G55">
        <v>1.61E-2</v>
      </c>
      <c r="H55">
        <v>6.1025299999999998</v>
      </c>
    </row>
    <row r="56" spans="2:8" x14ac:dyDescent="0.35">
      <c r="B56" t="s">
        <v>29</v>
      </c>
      <c r="C56">
        <v>51</v>
      </c>
      <c r="D56">
        <v>-0.22986000000000001</v>
      </c>
      <c r="E56">
        <v>1.9990300000000001</v>
      </c>
      <c r="F56">
        <v>4.2159199999999997</v>
      </c>
      <c r="G56">
        <v>1.4919999999999999E-2</v>
      </c>
      <c r="H56">
        <v>6.2298600000000004</v>
      </c>
    </row>
    <row r="57" spans="2:8" x14ac:dyDescent="0.35">
      <c r="B57" t="s">
        <v>30</v>
      </c>
      <c r="C57">
        <v>52</v>
      </c>
      <c r="D57">
        <v>0.22358</v>
      </c>
      <c r="E57">
        <v>0</v>
      </c>
      <c r="F57">
        <v>0.77481999999999995</v>
      </c>
      <c r="G57">
        <v>1.6000000000000001E-3</v>
      </c>
      <c r="H57">
        <v>0.77642</v>
      </c>
    </row>
    <row r="58" spans="2:8" x14ac:dyDescent="0.35">
      <c r="B58" t="s">
        <v>29</v>
      </c>
      <c r="C58">
        <v>53</v>
      </c>
      <c r="D58">
        <v>-0.17066000000000001</v>
      </c>
      <c r="E58">
        <v>1.99905</v>
      </c>
      <c r="F58">
        <v>4.15686</v>
      </c>
      <c r="G58">
        <v>1.4760000000000001E-2</v>
      </c>
      <c r="H58">
        <v>6.1706599999999998</v>
      </c>
    </row>
    <row r="59" spans="2:8" x14ac:dyDescent="0.35">
      <c r="B59" t="s">
        <v>30</v>
      </c>
      <c r="C59">
        <v>54</v>
      </c>
      <c r="D59">
        <v>0.21215000000000001</v>
      </c>
      <c r="E59">
        <v>0</v>
      </c>
      <c r="F59">
        <v>0.78624000000000005</v>
      </c>
      <c r="G59">
        <v>1.6100000000000001E-3</v>
      </c>
      <c r="H59">
        <v>0.78785000000000005</v>
      </c>
    </row>
    <row r="60" spans="2:8" x14ac:dyDescent="0.35">
      <c r="B60" s="4" t="s">
        <v>183</v>
      </c>
      <c r="D60" s="4">
        <f>SUM(D50:D59)</f>
        <v>0.14859</v>
      </c>
    </row>
    <row r="61" spans="2:8" x14ac:dyDescent="0.35">
      <c r="B61" t="s">
        <v>28</v>
      </c>
      <c r="C61">
        <v>28</v>
      </c>
      <c r="D61">
        <v>-0.49247000000000002</v>
      </c>
      <c r="E61">
        <v>1.99909</v>
      </c>
      <c r="F61">
        <v>5.4764099999999996</v>
      </c>
      <c r="G61">
        <v>1.6959999999999999E-2</v>
      </c>
      <c r="H61">
        <v>7.49247</v>
      </c>
    </row>
    <row r="63" spans="2:8" x14ac:dyDescent="0.35">
      <c r="B63" t="s">
        <v>29</v>
      </c>
      <c r="C63">
        <v>35</v>
      </c>
      <c r="D63">
        <v>-0.19151000000000001</v>
      </c>
      <c r="E63">
        <v>1.9991300000000001</v>
      </c>
      <c r="F63">
        <v>4.1757099999999996</v>
      </c>
      <c r="G63">
        <v>1.668E-2</v>
      </c>
      <c r="H63">
        <v>6.1915100000000001</v>
      </c>
    </row>
    <row r="64" spans="2:8" x14ac:dyDescent="0.35">
      <c r="B64" t="s">
        <v>30</v>
      </c>
      <c r="C64">
        <v>36</v>
      </c>
      <c r="D64">
        <v>0.21248</v>
      </c>
      <c r="E64">
        <v>0</v>
      </c>
      <c r="F64">
        <v>0.78656999999999999</v>
      </c>
      <c r="G64">
        <v>9.5E-4</v>
      </c>
      <c r="H64">
        <v>0.78752</v>
      </c>
    </row>
    <row r="65" spans="2:8" x14ac:dyDescent="0.35">
      <c r="B65" t="s">
        <v>29</v>
      </c>
      <c r="C65">
        <v>37</v>
      </c>
      <c r="D65">
        <v>-0.23227999999999999</v>
      </c>
      <c r="E65">
        <v>1.99902</v>
      </c>
      <c r="F65">
        <v>4.2179399999999996</v>
      </c>
      <c r="G65">
        <v>1.533E-2</v>
      </c>
      <c r="H65">
        <v>6.2322800000000003</v>
      </c>
    </row>
    <row r="66" spans="2:8" x14ac:dyDescent="0.35">
      <c r="B66" t="s">
        <v>30</v>
      </c>
      <c r="C66">
        <v>38</v>
      </c>
      <c r="D66">
        <v>0.22187999999999999</v>
      </c>
      <c r="E66">
        <v>0</v>
      </c>
      <c r="F66">
        <v>0.77659</v>
      </c>
      <c r="G66">
        <v>1.5299999999999999E-3</v>
      </c>
      <c r="H66">
        <v>0.77812000000000003</v>
      </c>
    </row>
    <row r="67" spans="2:8" x14ac:dyDescent="0.35">
      <c r="B67" t="s">
        <v>29</v>
      </c>
      <c r="C67">
        <v>39</v>
      </c>
      <c r="D67">
        <v>0.16520000000000001</v>
      </c>
      <c r="E67">
        <v>1.9989300000000001</v>
      </c>
      <c r="F67">
        <v>3.8160699999999999</v>
      </c>
      <c r="G67">
        <v>1.9800000000000002E-2</v>
      </c>
      <c r="H67">
        <v>5.8348000000000004</v>
      </c>
    </row>
    <row r="68" spans="2:8" x14ac:dyDescent="0.35">
      <c r="B68" t="s">
        <v>29</v>
      </c>
      <c r="C68">
        <v>40</v>
      </c>
      <c r="D68">
        <v>-0.23122999999999999</v>
      </c>
      <c r="E68">
        <v>1.99902</v>
      </c>
      <c r="F68">
        <v>4.2169100000000004</v>
      </c>
      <c r="G68">
        <v>1.5310000000000001E-2</v>
      </c>
      <c r="H68">
        <v>6.23123</v>
      </c>
    </row>
    <row r="69" spans="2:8" x14ac:dyDescent="0.35">
      <c r="B69" t="s">
        <v>30</v>
      </c>
      <c r="C69">
        <v>41</v>
      </c>
      <c r="D69">
        <v>0.22153999999999999</v>
      </c>
      <c r="E69">
        <v>0</v>
      </c>
      <c r="F69">
        <v>0.77688000000000001</v>
      </c>
      <c r="G69">
        <v>1.58E-3</v>
      </c>
      <c r="H69">
        <v>0.77846000000000004</v>
      </c>
    </row>
    <row r="70" spans="2:8" x14ac:dyDescent="0.35">
      <c r="B70" t="s">
        <v>29</v>
      </c>
      <c r="C70">
        <v>42</v>
      </c>
      <c r="D70">
        <v>-0.22395000000000001</v>
      </c>
      <c r="E70">
        <v>1.9991300000000001</v>
      </c>
      <c r="F70">
        <v>4.2079399999999998</v>
      </c>
      <c r="G70">
        <v>1.6879999999999999E-2</v>
      </c>
      <c r="H70">
        <v>6.2239500000000003</v>
      </c>
    </row>
    <row r="71" spans="2:8" x14ac:dyDescent="0.35">
      <c r="B71" t="s">
        <v>29</v>
      </c>
      <c r="C71">
        <v>46</v>
      </c>
      <c r="D71">
        <v>-0.19137999999999999</v>
      </c>
      <c r="E71">
        <v>1.9991300000000001</v>
      </c>
      <c r="F71">
        <v>4.17563</v>
      </c>
      <c r="G71">
        <v>1.6619999999999999E-2</v>
      </c>
      <c r="H71">
        <v>6.1913799999999997</v>
      </c>
    </row>
    <row r="72" spans="2:8" x14ac:dyDescent="0.35">
      <c r="B72" t="s">
        <v>30</v>
      </c>
      <c r="C72">
        <v>47</v>
      </c>
      <c r="D72">
        <v>0.21226999999999999</v>
      </c>
      <c r="E72">
        <v>0</v>
      </c>
      <c r="F72">
        <v>0.78676999999999997</v>
      </c>
      <c r="G72">
        <v>9.5E-4</v>
      </c>
      <c r="H72">
        <v>0.78773000000000004</v>
      </c>
    </row>
    <row r="73" spans="2:8" x14ac:dyDescent="0.35">
      <c r="B73" t="s">
        <v>30</v>
      </c>
      <c r="C73">
        <v>66</v>
      </c>
      <c r="D73">
        <v>0.21162</v>
      </c>
      <c r="E73">
        <v>0</v>
      </c>
      <c r="F73">
        <v>0.78747</v>
      </c>
      <c r="G73">
        <v>9.1E-4</v>
      </c>
      <c r="H73">
        <v>0.78837999999999997</v>
      </c>
    </row>
    <row r="74" spans="2:8" x14ac:dyDescent="0.35">
      <c r="B74" s="4" t="s">
        <v>184</v>
      </c>
      <c r="D74" s="4">
        <f>SUM(D63:D73)</f>
        <v>0.17463999999999999</v>
      </c>
    </row>
    <row r="75" spans="2:8" x14ac:dyDescent="0.35">
      <c r="B75" t="s">
        <v>29</v>
      </c>
      <c r="C75">
        <v>55</v>
      </c>
      <c r="D75">
        <v>-0.23052</v>
      </c>
      <c r="E75">
        <v>1.99902</v>
      </c>
      <c r="F75">
        <v>4.21617</v>
      </c>
      <c r="G75">
        <v>1.5339999999999999E-2</v>
      </c>
      <c r="H75">
        <v>6.2305200000000003</v>
      </c>
    </row>
    <row r="76" spans="2:8" x14ac:dyDescent="0.35">
      <c r="B76" t="s">
        <v>30</v>
      </c>
      <c r="C76">
        <v>56</v>
      </c>
      <c r="D76">
        <v>0.22191</v>
      </c>
      <c r="E76">
        <v>0</v>
      </c>
      <c r="F76">
        <v>0.77656000000000003</v>
      </c>
      <c r="G76">
        <v>1.5299999999999999E-3</v>
      </c>
      <c r="H76">
        <v>0.77808999999999995</v>
      </c>
    </row>
    <row r="77" spans="2:8" x14ac:dyDescent="0.35">
      <c r="B77" t="s">
        <v>29</v>
      </c>
      <c r="C77">
        <v>57</v>
      </c>
      <c r="D77">
        <v>-0.19184000000000001</v>
      </c>
      <c r="E77">
        <v>1.9991300000000001</v>
      </c>
      <c r="F77">
        <v>4.1760400000000004</v>
      </c>
      <c r="G77">
        <v>1.6670000000000001E-2</v>
      </c>
      <c r="H77">
        <v>6.19184</v>
      </c>
    </row>
    <row r="78" spans="2:8" x14ac:dyDescent="0.35">
      <c r="B78" t="s">
        <v>30</v>
      </c>
      <c r="C78">
        <v>58</v>
      </c>
      <c r="D78">
        <v>0.21259</v>
      </c>
      <c r="E78">
        <v>0</v>
      </c>
      <c r="F78">
        <v>0.78644999999999998</v>
      </c>
      <c r="G78">
        <v>9.5E-4</v>
      </c>
      <c r="H78">
        <v>0.78741000000000005</v>
      </c>
    </row>
    <row r="79" spans="2:8" x14ac:dyDescent="0.35">
      <c r="B79" t="s">
        <v>29</v>
      </c>
      <c r="C79">
        <v>59</v>
      </c>
      <c r="D79">
        <v>-0.22276000000000001</v>
      </c>
      <c r="E79">
        <v>1.9991300000000001</v>
      </c>
      <c r="F79">
        <v>4.2067699999999997</v>
      </c>
      <c r="G79">
        <v>1.686E-2</v>
      </c>
      <c r="H79">
        <v>6.2227600000000001</v>
      </c>
    </row>
    <row r="80" spans="2:8" x14ac:dyDescent="0.35">
      <c r="B80" t="s">
        <v>29</v>
      </c>
      <c r="C80">
        <v>60</v>
      </c>
      <c r="D80">
        <v>-0.19176000000000001</v>
      </c>
      <c r="E80">
        <v>1.9991300000000001</v>
      </c>
      <c r="F80">
        <v>4.1760099999999998</v>
      </c>
      <c r="G80">
        <v>1.6619999999999999E-2</v>
      </c>
      <c r="H80">
        <v>6.1917600000000004</v>
      </c>
    </row>
    <row r="81" spans="2:10" x14ac:dyDescent="0.35">
      <c r="B81" t="s">
        <v>30</v>
      </c>
      <c r="C81">
        <v>61</v>
      </c>
      <c r="D81">
        <v>0.21235999999999999</v>
      </c>
      <c r="E81">
        <v>0</v>
      </c>
      <c r="F81">
        <v>0.78669</v>
      </c>
      <c r="G81">
        <v>9.5E-4</v>
      </c>
      <c r="H81">
        <v>0.78764000000000001</v>
      </c>
    </row>
    <row r="82" spans="2:10" x14ac:dyDescent="0.35">
      <c r="B82" t="s">
        <v>29</v>
      </c>
      <c r="C82">
        <v>62</v>
      </c>
      <c r="D82">
        <v>-0.22989999999999999</v>
      </c>
      <c r="E82">
        <v>1.99902</v>
      </c>
      <c r="F82">
        <v>4.2155500000000004</v>
      </c>
      <c r="G82">
        <v>1.533E-2</v>
      </c>
      <c r="H82">
        <v>6.2298999999999998</v>
      </c>
    </row>
    <row r="83" spans="2:10" x14ac:dyDescent="0.35">
      <c r="B83" t="s">
        <v>30</v>
      </c>
      <c r="C83">
        <v>63</v>
      </c>
      <c r="D83">
        <v>0.22151999999999999</v>
      </c>
      <c r="E83">
        <v>0</v>
      </c>
      <c r="F83">
        <v>0.77690999999999999</v>
      </c>
      <c r="G83">
        <v>1.57E-3</v>
      </c>
      <c r="H83">
        <v>0.77847999999999995</v>
      </c>
    </row>
    <row r="84" spans="2:10" x14ac:dyDescent="0.35">
      <c r="B84" t="s">
        <v>29</v>
      </c>
      <c r="C84">
        <v>64</v>
      </c>
      <c r="D84">
        <v>0.1641</v>
      </c>
      <c r="E84">
        <v>1.9989300000000001</v>
      </c>
      <c r="F84">
        <v>3.8170999999999999</v>
      </c>
      <c r="G84">
        <v>1.9869999999999999E-2</v>
      </c>
      <c r="H84">
        <v>5.8358999999999996</v>
      </c>
    </row>
    <row r="85" spans="2:10" x14ac:dyDescent="0.35">
      <c r="B85" t="s">
        <v>30</v>
      </c>
      <c r="C85">
        <v>65</v>
      </c>
      <c r="D85">
        <v>0.21168000000000001</v>
      </c>
      <c r="E85">
        <v>0</v>
      </c>
      <c r="F85">
        <v>0.78741000000000005</v>
      </c>
      <c r="G85">
        <v>9.1E-4</v>
      </c>
      <c r="H85">
        <v>0.78832000000000002</v>
      </c>
    </row>
    <row r="86" spans="2:10" x14ac:dyDescent="0.35">
      <c r="B86" s="4" t="s">
        <v>184</v>
      </c>
      <c r="D86" s="4">
        <f>SUM(D75:D85)</f>
        <v>0.17737999999999993</v>
      </c>
      <c r="I86" s="4" t="s">
        <v>185</v>
      </c>
      <c r="J86" s="4">
        <f>D86+D74+D61</f>
        <v>-0.14045000000000013</v>
      </c>
    </row>
    <row r="87" spans="2:10" x14ac:dyDescent="0.35">
      <c r="B87" t="s">
        <v>40</v>
      </c>
    </row>
    <row r="88" spans="2:10" x14ac:dyDescent="0.35">
      <c r="B88" t="s">
        <v>41</v>
      </c>
      <c r="C88" t="s">
        <v>22</v>
      </c>
      <c r="D88" t="s">
        <v>41</v>
      </c>
      <c r="E88">
        <v>-2</v>
      </c>
      <c r="F88">
        <v>307.68315000000001</v>
      </c>
      <c r="G88">
        <v>279.20706999999999</v>
      </c>
      <c r="H88">
        <v>1.10978</v>
      </c>
      <c r="I88">
        <v>588</v>
      </c>
    </row>
    <row r="90" spans="2:10" x14ac:dyDescent="0.35">
      <c r="B90" t="s">
        <v>33</v>
      </c>
      <c r="C90" t="s">
        <v>24</v>
      </c>
    </row>
    <row r="91" spans="2:10" x14ac:dyDescent="0.35">
      <c r="B91" t="s">
        <v>42</v>
      </c>
    </row>
    <row r="92" spans="2:10" x14ac:dyDescent="0.35">
      <c r="B92" t="s">
        <v>43</v>
      </c>
      <c r="C92" t="s">
        <v>37</v>
      </c>
      <c r="D92">
        <v>168</v>
      </c>
    </row>
    <row r="93" spans="2:10" x14ac:dyDescent="0.35">
      <c r="B93" t="s">
        <v>37</v>
      </c>
      <c r="C93">
        <v>139.68315000000001</v>
      </c>
      <c r="D93" t="s">
        <v>23</v>
      </c>
      <c r="E93" s="3">
        <v>0.99773699999999999</v>
      </c>
      <c r="F93" t="s">
        <v>2</v>
      </c>
      <c r="G93" t="s">
        <v>44</v>
      </c>
    </row>
    <row r="94" spans="2:10" x14ac:dyDescent="0.35">
      <c r="B94" t="s">
        <v>19</v>
      </c>
      <c r="C94">
        <v>279.20706999999999</v>
      </c>
      <c r="D94" t="s">
        <v>23</v>
      </c>
      <c r="E94" s="3">
        <v>0.99716800000000005</v>
      </c>
      <c r="F94" t="s">
        <v>2</v>
      </c>
      <c r="G94" t="s">
        <v>45</v>
      </c>
    </row>
    <row r="95" spans="2:10" x14ac:dyDescent="0.35">
      <c r="B95" t="s">
        <v>33</v>
      </c>
      <c r="C95" t="s">
        <v>46</v>
      </c>
      <c r="D95" t="s">
        <v>47</v>
      </c>
      <c r="E95">
        <v>586.89022</v>
      </c>
      <c r="F95" t="s">
        <v>23</v>
      </c>
      <c r="G95" s="3">
        <v>0.99811300000000003</v>
      </c>
      <c r="H95" t="s">
        <v>2</v>
      </c>
      <c r="I95" t="s">
        <v>48</v>
      </c>
    </row>
    <row r="96" spans="2:10" x14ac:dyDescent="0.35">
      <c r="B96" t="s">
        <v>33</v>
      </c>
      <c r="C96" t="s">
        <v>38</v>
      </c>
      <c r="D96" t="s">
        <v>47</v>
      </c>
      <c r="E96">
        <v>1.10978</v>
      </c>
      <c r="F96" t="s">
        <v>23</v>
      </c>
      <c r="G96" s="3">
        <v>1.887E-3</v>
      </c>
      <c r="H96" t="s">
        <v>2</v>
      </c>
      <c r="I96" t="s">
        <v>48</v>
      </c>
    </row>
    <row r="97" spans="2:8" x14ac:dyDescent="0.35">
      <c r="B97" t="s">
        <v>42</v>
      </c>
    </row>
    <row r="99" spans="2:8" x14ac:dyDescent="0.35">
      <c r="B99" t="s">
        <v>18</v>
      </c>
      <c r="C99" t="s">
        <v>20</v>
      </c>
      <c r="D99" t="s">
        <v>33</v>
      </c>
      <c r="E99" t="s">
        <v>49</v>
      </c>
      <c r="F99" t="s">
        <v>50</v>
      </c>
    </row>
    <row r="100" spans="2:8" x14ac:dyDescent="0.35">
      <c r="B100" t="s">
        <v>51</v>
      </c>
    </row>
    <row r="101" spans="2:8" x14ac:dyDescent="0.35">
      <c r="B101" t="s">
        <v>26</v>
      </c>
      <c r="C101">
        <v>1</v>
      </c>
      <c r="D101" t="s">
        <v>52</v>
      </c>
      <c r="E101" t="s">
        <v>53</v>
      </c>
      <c r="F101" t="s">
        <v>54</v>
      </c>
      <c r="G101" t="s">
        <v>55</v>
      </c>
      <c r="H101" t="s">
        <v>56</v>
      </c>
    </row>
    <row r="102" spans="2:8" x14ac:dyDescent="0.35">
      <c r="B102" t="s">
        <v>26</v>
      </c>
      <c r="C102">
        <v>2</v>
      </c>
      <c r="D102" t="s">
        <v>52</v>
      </c>
      <c r="E102" t="s">
        <v>57</v>
      </c>
      <c r="F102" t="s">
        <v>58</v>
      </c>
      <c r="G102" t="s">
        <v>59</v>
      </c>
      <c r="H102" t="s">
        <v>60</v>
      </c>
    </row>
    <row r="103" spans="2:8" x14ac:dyDescent="0.35">
      <c r="B103" t="s">
        <v>26</v>
      </c>
      <c r="C103">
        <v>3</v>
      </c>
      <c r="D103" t="s">
        <v>52</v>
      </c>
      <c r="E103" t="s">
        <v>57</v>
      </c>
      <c r="F103" t="s">
        <v>61</v>
      </c>
      <c r="G103" t="s">
        <v>59</v>
      </c>
      <c r="H103" t="s">
        <v>60</v>
      </c>
    </row>
    <row r="104" spans="2:8" x14ac:dyDescent="0.35">
      <c r="B104" t="s">
        <v>26</v>
      </c>
      <c r="C104">
        <v>4</v>
      </c>
      <c r="D104" t="s">
        <v>52</v>
      </c>
      <c r="E104" t="s">
        <v>57</v>
      </c>
      <c r="F104" t="s">
        <v>58</v>
      </c>
      <c r="G104" t="s">
        <v>59</v>
      </c>
      <c r="H104" t="s">
        <v>60</v>
      </c>
    </row>
    <row r="105" spans="2:8" x14ac:dyDescent="0.35">
      <c r="B105" t="s">
        <v>26</v>
      </c>
      <c r="C105">
        <v>5</v>
      </c>
      <c r="D105" t="s">
        <v>52</v>
      </c>
      <c r="E105" t="s">
        <v>57</v>
      </c>
      <c r="F105" t="s">
        <v>62</v>
      </c>
      <c r="G105" t="s">
        <v>59</v>
      </c>
      <c r="H105" t="s">
        <v>60</v>
      </c>
    </row>
    <row r="106" spans="2:8" x14ac:dyDescent="0.35">
      <c r="B106" t="s">
        <v>26</v>
      </c>
      <c r="C106">
        <v>6</v>
      </c>
      <c r="D106" t="s">
        <v>52</v>
      </c>
      <c r="E106" t="s">
        <v>63</v>
      </c>
      <c r="F106" t="s">
        <v>62</v>
      </c>
      <c r="G106" t="s">
        <v>59</v>
      </c>
      <c r="H106" t="s">
        <v>60</v>
      </c>
    </row>
    <row r="107" spans="2:8" x14ac:dyDescent="0.35">
      <c r="B107" t="s">
        <v>27</v>
      </c>
      <c r="C107">
        <v>7</v>
      </c>
      <c r="D107" t="s">
        <v>64</v>
      </c>
      <c r="E107" t="s">
        <v>65</v>
      </c>
      <c r="F107" t="s">
        <v>66</v>
      </c>
    </row>
    <row r="108" spans="2:8" x14ac:dyDescent="0.35">
      <c r="B108" t="s">
        <v>27</v>
      </c>
      <c r="C108">
        <v>8</v>
      </c>
      <c r="D108" t="s">
        <v>64</v>
      </c>
      <c r="E108" t="s">
        <v>67</v>
      </c>
      <c r="F108" t="s">
        <v>68</v>
      </c>
      <c r="G108" t="s">
        <v>69</v>
      </c>
    </row>
    <row r="109" spans="2:8" x14ac:dyDescent="0.35">
      <c r="B109" t="s">
        <v>27</v>
      </c>
      <c r="C109">
        <v>9</v>
      </c>
      <c r="D109" t="s">
        <v>64</v>
      </c>
      <c r="E109" t="s">
        <v>70</v>
      </c>
      <c r="F109" t="s">
        <v>68</v>
      </c>
      <c r="G109" t="s">
        <v>69</v>
      </c>
    </row>
    <row r="110" spans="2:8" x14ac:dyDescent="0.35">
      <c r="B110" t="s">
        <v>27</v>
      </c>
      <c r="C110">
        <v>10</v>
      </c>
      <c r="D110" t="s">
        <v>64</v>
      </c>
      <c r="E110" t="s">
        <v>70</v>
      </c>
      <c r="F110" t="s">
        <v>71</v>
      </c>
      <c r="G110" t="s">
        <v>69</v>
      </c>
    </row>
    <row r="111" spans="2:8" x14ac:dyDescent="0.35">
      <c r="B111" t="s">
        <v>27</v>
      </c>
      <c r="C111">
        <v>11</v>
      </c>
      <c r="D111" t="s">
        <v>64</v>
      </c>
      <c r="E111" t="s">
        <v>72</v>
      </c>
      <c r="F111" t="s">
        <v>73</v>
      </c>
      <c r="G111" t="s">
        <v>69</v>
      </c>
    </row>
    <row r="112" spans="2:8" x14ac:dyDescent="0.35">
      <c r="B112" t="s">
        <v>27</v>
      </c>
      <c r="C112">
        <v>12</v>
      </c>
      <c r="D112" t="s">
        <v>64</v>
      </c>
      <c r="E112" t="s">
        <v>67</v>
      </c>
      <c r="F112" t="s">
        <v>74</v>
      </c>
      <c r="G112" t="s">
        <v>69</v>
      </c>
    </row>
    <row r="113" spans="2:7" x14ac:dyDescent="0.35">
      <c r="B113" t="s">
        <v>27</v>
      </c>
      <c r="C113">
        <v>13</v>
      </c>
      <c r="D113" t="s">
        <v>64</v>
      </c>
      <c r="E113" t="s">
        <v>67</v>
      </c>
      <c r="F113" t="s">
        <v>75</v>
      </c>
      <c r="G113" t="s">
        <v>69</v>
      </c>
    </row>
    <row r="114" spans="2:7" x14ac:dyDescent="0.35">
      <c r="B114" t="s">
        <v>27</v>
      </c>
      <c r="C114">
        <v>14</v>
      </c>
      <c r="D114" t="s">
        <v>64</v>
      </c>
      <c r="E114" t="s">
        <v>72</v>
      </c>
      <c r="F114" t="s">
        <v>73</v>
      </c>
      <c r="G114" t="s">
        <v>69</v>
      </c>
    </row>
    <row r="115" spans="2:7" x14ac:dyDescent="0.35">
      <c r="B115" t="s">
        <v>27</v>
      </c>
      <c r="C115">
        <v>15</v>
      </c>
      <c r="D115" t="s">
        <v>64</v>
      </c>
      <c r="E115" t="s">
        <v>70</v>
      </c>
      <c r="F115" t="s">
        <v>68</v>
      </c>
      <c r="G115" t="s">
        <v>69</v>
      </c>
    </row>
    <row r="116" spans="2:7" x14ac:dyDescent="0.35">
      <c r="B116" t="s">
        <v>27</v>
      </c>
      <c r="C116">
        <v>16</v>
      </c>
      <c r="D116" t="s">
        <v>64</v>
      </c>
      <c r="E116" t="s">
        <v>67</v>
      </c>
      <c r="F116" t="s">
        <v>68</v>
      </c>
      <c r="G116" t="s">
        <v>69</v>
      </c>
    </row>
    <row r="117" spans="2:7" x14ac:dyDescent="0.35">
      <c r="B117" t="s">
        <v>27</v>
      </c>
      <c r="C117">
        <v>17</v>
      </c>
      <c r="D117" t="s">
        <v>64</v>
      </c>
      <c r="E117" t="s">
        <v>67</v>
      </c>
      <c r="F117" t="s">
        <v>74</v>
      </c>
      <c r="G117" t="s">
        <v>69</v>
      </c>
    </row>
    <row r="118" spans="2:7" x14ac:dyDescent="0.35">
      <c r="B118" t="s">
        <v>27</v>
      </c>
      <c r="C118">
        <v>18</v>
      </c>
      <c r="D118" t="s">
        <v>64</v>
      </c>
      <c r="E118" t="s">
        <v>72</v>
      </c>
      <c r="F118" t="s">
        <v>76</v>
      </c>
      <c r="G118" t="s">
        <v>69</v>
      </c>
    </row>
    <row r="119" spans="2:7" x14ac:dyDescent="0.35">
      <c r="B119" t="s">
        <v>27</v>
      </c>
      <c r="C119">
        <v>19</v>
      </c>
      <c r="D119" t="s">
        <v>64</v>
      </c>
      <c r="E119" t="s">
        <v>72</v>
      </c>
      <c r="F119" t="s">
        <v>73</v>
      </c>
      <c r="G119" t="s">
        <v>69</v>
      </c>
    </row>
    <row r="120" spans="2:7" x14ac:dyDescent="0.35">
      <c r="B120" t="s">
        <v>27</v>
      </c>
      <c r="C120">
        <v>20</v>
      </c>
      <c r="D120" t="s">
        <v>64</v>
      </c>
      <c r="E120" t="s">
        <v>77</v>
      </c>
      <c r="F120" t="s">
        <v>78</v>
      </c>
    </row>
    <row r="121" spans="2:7" x14ac:dyDescent="0.35">
      <c r="B121" t="s">
        <v>27</v>
      </c>
      <c r="C121">
        <v>21</v>
      </c>
      <c r="D121" t="s">
        <v>64</v>
      </c>
      <c r="E121" t="s">
        <v>77</v>
      </c>
      <c r="F121" t="s">
        <v>78</v>
      </c>
    </row>
    <row r="122" spans="2:7" x14ac:dyDescent="0.35">
      <c r="B122" t="s">
        <v>27</v>
      </c>
      <c r="C122">
        <v>22</v>
      </c>
      <c r="D122" t="s">
        <v>64</v>
      </c>
      <c r="E122" t="s">
        <v>77</v>
      </c>
      <c r="F122" t="s">
        <v>78</v>
      </c>
    </row>
    <row r="123" spans="2:7" x14ac:dyDescent="0.35">
      <c r="B123" t="s">
        <v>27</v>
      </c>
      <c r="C123">
        <v>23</v>
      </c>
      <c r="D123" t="s">
        <v>64</v>
      </c>
      <c r="E123" t="s">
        <v>77</v>
      </c>
      <c r="F123" t="s">
        <v>78</v>
      </c>
    </row>
    <row r="124" spans="2:7" x14ac:dyDescent="0.35">
      <c r="B124" t="s">
        <v>27</v>
      </c>
      <c r="C124">
        <v>24</v>
      </c>
      <c r="D124" t="s">
        <v>64</v>
      </c>
      <c r="E124" t="s">
        <v>77</v>
      </c>
      <c r="F124" t="s">
        <v>79</v>
      </c>
    </row>
    <row r="125" spans="2:7" x14ac:dyDescent="0.35">
      <c r="B125" t="s">
        <v>28</v>
      </c>
      <c r="C125">
        <v>25</v>
      </c>
      <c r="D125" t="s">
        <v>64</v>
      </c>
      <c r="E125" t="s">
        <v>80</v>
      </c>
      <c r="F125" t="s">
        <v>81</v>
      </c>
      <c r="G125" t="s">
        <v>69</v>
      </c>
    </row>
    <row r="126" spans="2:7" x14ac:dyDescent="0.35">
      <c r="B126" t="s">
        <v>29</v>
      </c>
      <c r="C126">
        <v>26</v>
      </c>
      <c r="D126" t="s">
        <v>64</v>
      </c>
      <c r="E126" t="s">
        <v>82</v>
      </c>
      <c r="F126" t="s">
        <v>83</v>
      </c>
      <c r="G126" t="s">
        <v>69</v>
      </c>
    </row>
    <row r="127" spans="2:7" x14ac:dyDescent="0.35">
      <c r="B127" t="s">
        <v>29</v>
      </c>
      <c r="C127">
        <v>27</v>
      </c>
      <c r="D127" t="s">
        <v>64</v>
      </c>
      <c r="E127" t="s">
        <v>84</v>
      </c>
      <c r="F127" t="s">
        <v>85</v>
      </c>
      <c r="G127" t="s">
        <v>69</v>
      </c>
    </row>
    <row r="128" spans="2:7" x14ac:dyDescent="0.35">
      <c r="B128" t="s">
        <v>28</v>
      </c>
      <c r="C128">
        <v>28</v>
      </c>
      <c r="D128" t="s">
        <v>64</v>
      </c>
      <c r="E128" t="s">
        <v>86</v>
      </c>
      <c r="F128" t="s">
        <v>87</v>
      </c>
      <c r="G128" t="s">
        <v>69</v>
      </c>
    </row>
    <row r="129" spans="2:7" x14ac:dyDescent="0.35">
      <c r="B129" t="s">
        <v>29</v>
      </c>
      <c r="C129">
        <v>29</v>
      </c>
      <c r="D129" t="s">
        <v>64</v>
      </c>
      <c r="E129" t="s">
        <v>84</v>
      </c>
      <c r="F129" t="s">
        <v>85</v>
      </c>
      <c r="G129" t="s">
        <v>69</v>
      </c>
    </row>
    <row r="130" spans="2:7" x14ac:dyDescent="0.35">
      <c r="B130" t="s">
        <v>29</v>
      </c>
      <c r="C130">
        <v>30</v>
      </c>
      <c r="D130" t="s">
        <v>64</v>
      </c>
      <c r="E130" t="s">
        <v>88</v>
      </c>
      <c r="F130" t="s">
        <v>89</v>
      </c>
      <c r="G130" t="s">
        <v>69</v>
      </c>
    </row>
    <row r="131" spans="2:7" x14ac:dyDescent="0.35">
      <c r="B131" t="s">
        <v>30</v>
      </c>
      <c r="C131">
        <v>31</v>
      </c>
      <c r="D131" t="s">
        <v>90</v>
      </c>
      <c r="E131" t="s">
        <v>91</v>
      </c>
    </row>
    <row r="132" spans="2:7" x14ac:dyDescent="0.35">
      <c r="B132" t="s">
        <v>29</v>
      </c>
      <c r="C132">
        <v>32</v>
      </c>
      <c r="D132" t="s">
        <v>64</v>
      </c>
      <c r="E132" t="s">
        <v>92</v>
      </c>
      <c r="F132" t="s">
        <v>93</v>
      </c>
      <c r="G132" t="s">
        <v>69</v>
      </c>
    </row>
    <row r="133" spans="2:7" x14ac:dyDescent="0.35">
      <c r="B133" t="s">
        <v>29</v>
      </c>
      <c r="C133">
        <v>33</v>
      </c>
      <c r="D133" t="s">
        <v>64</v>
      </c>
      <c r="E133" t="s">
        <v>88</v>
      </c>
      <c r="F133" t="s">
        <v>89</v>
      </c>
      <c r="G133" t="s">
        <v>69</v>
      </c>
    </row>
    <row r="134" spans="2:7" x14ac:dyDescent="0.35">
      <c r="B134" t="s">
        <v>30</v>
      </c>
      <c r="C134">
        <v>34</v>
      </c>
      <c r="D134" t="s">
        <v>90</v>
      </c>
      <c r="E134" t="s">
        <v>91</v>
      </c>
    </row>
    <row r="135" spans="2:7" x14ac:dyDescent="0.35">
      <c r="B135" t="s">
        <v>29</v>
      </c>
      <c r="C135">
        <v>35</v>
      </c>
      <c r="D135" t="s">
        <v>64</v>
      </c>
      <c r="E135" t="s">
        <v>84</v>
      </c>
      <c r="F135" t="s">
        <v>94</v>
      </c>
      <c r="G135" t="s">
        <v>69</v>
      </c>
    </row>
    <row r="136" spans="2:7" x14ac:dyDescent="0.35">
      <c r="B136" t="s">
        <v>30</v>
      </c>
      <c r="C136">
        <v>36</v>
      </c>
      <c r="D136" t="s">
        <v>90</v>
      </c>
      <c r="E136" t="s">
        <v>95</v>
      </c>
    </row>
    <row r="137" spans="2:7" x14ac:dyDescent="0.35">
      <c r="B137" t="s">
        <v>29</v>
      </c>
      <c r="C137">
        <v>37</v>
      </c>
      <c r="D137" t="s">
        <v>64</v>
      </c>
      <c r="E137" t="s">
        <v>84</v>
      </c>
      <c r="F137" t="s">
        <v>96</v>
      </c>
      <c r="G137" t="s">
        <v>69</v>
      </c>
    </row>
    <row r="138" spans="2:7" x14ac:dyDescent="0.35">
      <c r="B138" t="s">
        <v>30</v>
      </c>
      <c r="C138">
        <v>38</v>
      </c>
      <c r="D138" t="s">
        <v>90</v>
      </c>
      <c r="E138" t="s">
        <v>91</v>
      </c>
    </row>
    <row r="139" spans="2:7" x14ac:dyDescent="0.35">
      <c r="B139" t="s">
        <v>29</v>
      </c>
      <c r="C139">
        <v>39</v>
      </c>
      <c r="D139" t="s">
        <v>64</v>
      </c>
      <c r="E139" t="s">
        <v>82</v>
      </c>
      <c r="F139" t="s">
        <v>97</v>
      </c>
      <c r="G139" t="s">
        <v>69</v>
      </c>
    </row>
    <row r="140" spans="2:7" x14ac:dyDescent="0.35">
      <c r="B140" t="s">
        <v>29</v>
      </c>
      <c r="C140">
        <v>40</v>
      </c>
      <c r="D140" t="s">
        <v>64</v>
      </c>
      <c r="E140" t="s">
        <v>84</v>
      </c>
      <c r="F140" t="s">
        <v>96</v>
      </c>
      <c r="G140" t="s">
        <v>69</v>
      </c>
    </row>
    <row r="141" spans="2:7" x14ac:dyDescent="0.35">
      <c r="B141" t="s">
        <v>30</v>
      </c>
      <c r="C141">
        <v>41</v>
      </c>
      <c r="D141" t="s">
        <v>90</v>
      </c>
      <c r="E141" t="s">
        <v>91</v>
      </c>
    </row>
    <row r="142" spans="2:7" x14ac:dyDescent="0.35">
      <c r="B142" t="s">
        <v>29</v>
      </c>
      <c r="C142">
        <v>42</v>
      </c>
      <c r="D142" t="s">
        <v>64</v>
      </c>
      <c r="E142" t="s">
        <v>84</v>
      </c>
      <c r="F142" t="s">
        <v>98</v>
      </c>
      <c r="G142" t="s">
        <v>69</v>
      </c>
    </row>
    <row r="143" spans="2:7" x14ac:dyDescent="0.35">
      <c r="B143" t="s">
        <v>29</v>
      </c>
      <c r="C143">
        <v>43</v>
      </c>
      <c r="D143" t="s">
        <v>64</v>
      </c>
      <c r="E143" t="s">
        <v>99</v>
      </c>
      <c r="F143" t="s">
        <v>100</v>
      </c>
      <c r="G143" t="s">
        <v>69</v>
      </c>
    </row>
    <row r="144" spans="2:7" x14ac:dyDescent="0.35">
      <c r="B144" t="s">
        <v>29</v>
      </c>
      <c r="C144">
        <v>44</v>
      </c>
      <c r="D144" t="s">
        <v>64</v>
      </c>
      <c r="E144" t="s">
        <v>88</v>
      </c>
      <c r="F144" t="s">
        <v>101</v>
      </c>
      <c r="G144" t="s">
        <v>69</v>
      </c>
    </row>
    <row r="145" spans="2:7" x14ac:dyDescent="0.35">
      <c r="B145" t="s">
        <v>30</v>
      </c>
      <c r="C145">
        <v>45</v>
      </c>
      <c r="D145" t="s">
        <v>90</v>
      </c>
      <c r="E145" t="s">
        <v>102</v>
      </c>
    </row>
    <row r="146" spans="2:7" x14ac:dyDescent="0.35">
      <c r="B146" t="s">
        <v>29</v>
      </c>
      <c r="C146">
        <v>46</v>
      </c>
      <c r="D146" t="s">
        <v>64</v>
      </c>
      <c r="E146" t="s">
        <v>84</v>
      </c>
      <c r="F146" t="s">
        <v>94</v>
      </c>
      <c r="G146" t="s">
        <v>69</v>
      </c>
    </row>
    <row r="147" spans="2:7" x14ac:dyDescent="0.35">
      <c r="B147" t="s">
        <v>30</v>
      </c>
      <c r="C147">
        <v>47</v>
      </c>
      <c r="D147" t="s">
        <v>90</v>
      </c>
      <c r="E147" t="s">
        <v>95</v>
      </c>
    </row>
    <row r="148" spans="2:7" x14ac:dyDescent="0.35">
      <c r="B148" t="s">
        <v>29</v>
      </c>
      <c r="C148">
        <v>48</v>
      </c>
      <c r="D148" t="s">
        <v>64</v>
      </c>
      <c r="E148" t="s">
        <v>88</v>
      </c>
      <c r="F148" t="s">
        <v>85</v>
      </c>
      <c r="G148" t="s">
        <v>69</v>
      </c>
    </row>
    <row r="149" spans="2:7" x14ac:dyDescent="0.35">
      <c r="B149" t="s">
        <v>30</v>
      </c>
      <c r="C149">
        <v>49</v>
      </c>
      <c r="D149" t="s">
        <v>90</v>
      </c>
      <c r="E149" t="s">
        <v>95</v>
      </c>
    </row>
    <row r="150" spans="2:7" x14ac:dyDescent="0.35">
      <c r="B150" t="s">
        <v>29</v>
      </c>
      <c r="C150">
        <v>50</v>
      </c>
      <c r="D150" t="s">
        <v>64</v>
      </c>
      <c r="E150" t="s">
        <v>103</v>
      </c>
      <c r="F150" t="s">
        <v>94</v>
      </c>
      <c r="G150" t="s">
        <v>69</v>
      </c>
    </row>
    <row r="151" spans="2:7" x14ac:dyDescent="0.35">
      <c r="B151" t="s">
        <v>29</v>
      </c>
      <c r="C151">
        <v>51</v>
      </c>
      <c r="D151" t="s">
        <v>64</v>
      </c>
      <c r="E151" t="s">
        <v>88</v>
      </c>
      <c r="F151" t="s">
        <v>101</v>
      </c>
      <c r="G151" t="s">
        <v>69</v>
      </c>
    </row>
    <row r="152" spans="2:7" x14ac:dyDescent="0.35">
      <c r="B152" t="s">
        <v>30</v>
      </c>
      <c r="C152">
        <v>52</v>
      </c>
      <c r="D152" t="s">
        <v>90</v>
      </c>
      <c r="E152" t="s">
        <v>102</v>
      </c>
    </row>
    <row r="153" spans="2:7" x14ac:dyDescent="0.35">
      <c r="B153" t="s">
        <v>29</v>
      </c>
      <c r="C153">
        <v>53</v>
      </c>
      <c r="D153" t="s">
        <v>64</v>
      </c>
      <c r="E153" t="s">
        <v>88</v>
      </c>
      <c r="F153" t="s">
        <v>94</v>
      </c>
      <c r="G153" t="s">
        <v>69</v>
      </c>
    </row>
    <row r="154" spans="2:7" x14ac:dyDescent="0.35">
      <c r="B154" t="s">
        <v>30</v>
      </c>
      <c r="C154">
        <v>54</v>
      </c>
      <c r="D154" t="s">
        <v>90</v>
      </c>
      <c r="E154" t="s">
        <v>95</v>
      </c>
    </row>
    <row r="155" spans="2:7" x14ac:dyDescent="0.35">
      <c r="B155" t="s">
        <v>29</v>
      </c>
      <c r="C155">
        <v>55</v>
      </c>
      <c r="D155" t="s">
        <v>64</v>
      </c>
      <c r="E155" t="s">
        <v>84</v>
      </c>
      <c r="F155" t="s">
        <v>96</v>
      </c>
      <c r="G155" t="s">
        <v>69</v>
      </c>
    </row>
    <row r="156" spans="2:7" x14ac:dyDescent="0.35">
      <c r="B156" t="s">
        <v>30</v>
      </c>
      <c r="C156">
        <v>56</v>
      </c>
      <c r="D156" t="s">
        <v>90</v>
      </c>
      <c r="E156" t="s">
        <v>91</v>
      </c>
    </row>
    <row r="157" spans="2:7" x14ac:dyDescent="0.35">
      <c r="B157" t="s">
        <v>29</v>
      </c>
      <c r="C157">
        <v>57</v>
      </c>
      <c r="D157" t="s">
        <v>64</v>
      </c>
      <c r="E157" t="s">
        <v>84</v>
      </c>
      <c r="F157" t="s">
        <v>94</v>
      </c>
      <c r="G157" t="s">
        <v>69</v>
      </c>
    </row>
    <row r="158" spans="2:7" x14ac:dyDescent="0.35">
      <c r="B158" t="s">
        <v>30</v>
      </c>
      <c r="C158">
        <v>58</v>
      </c>
      <c r="D158" t="s">
        <v>90</v>
      </c>
      <c r="E158" t="s">
        <v>95</v>
      </c>
    </row>
    <row r="159" spans="2:7" x14ac:dyDescent="0.35">
      <c r="B159" t="s">
        <v>29</v>
      </c>
      <c r="C159">
        <v>59</v>
      </c>
      <c r="D159" t="s">
        <v>64</v>
      </c>
      <c r="E159" t="s">
        <v>84</v>
      </c>
      <c r="F159" t="s">
        <v>98</v>
      </c>
      <c r="G159" t="s">
        <v>69</v>
      </c>
    </row>
    <row r="160" spans="2:7" x14ac:dyDescent="0.35">
      <c r="B160" t="s">
        <v>29</v>
      </c>
      <c r="C160">
        <v>60</v>
      </c>
      <c r="D160" t="s">
        <v>64</v>
      </c>
      <c r="E160" t="s">
        <v>84</v>
      </c>
      <c r="F160" t="s">
        <v>94</v>
      </c>
      <c r="G160" t="s">
        <v>69</v>
      </c>
    </row>
    <row r="161" spans="2:16" x14ac:dyDescent="0.35">
      <c r="B161" t="s">
        <v>30</v>
      </c>
      <c r="C161">
        <v>61</v>
      </c>
      <c r="D161" t="s">
        <v>90</v>
      </c>
      <c r="E161" t="s">
        <v>95</v>
      </c>
    </row>
    <row r="162" spans="2:16" x14ac:dyDescent="0.35">
      <c r="B162" t="s">
        <v>29</v>
      </c>
      <c r="C162">
        <v>62</v>
      </c>
      <c r="D162" t="s">
        <v>64</v>
      </c>
      <c r="E162" t="s">
        <v>84</v>
      </c>
      <c r="F162" t="s">
        <v>96</v>
      </c>
      <c r="G162" t="s">
        <v>69</v>
      </c>
    </row>
    <row r="163" spans="2:16" x14ac:dyDescent="0.35">
      <c r="B163" t="s">
        <v>30</v>
      </c>
      <c r="C163">
        <v>63</v>
      </c>
      <c r="D163" t="s">
        <v>90</v>
      </c>
      <c r="E163" t="s">
        <v>91</v>
      </c>
    </row>
    <row r="164" spans="2:16" x14ac:dyDescent="0.35">
      <c r="B164" t="s">
        <v>29</v>
      </c>
      <c r="C164">
        <v>64</v>
      </c>
      <c r="D164" t="s">
        <v>64</v>
      </c>
      <c r="E164" t="s">
        <v>82</v>
      </c>
      <c r="F164" t="s">
        <v>97</v>
      </c>
      <c r="G164" t="s">
        <v>69</v>
      </c>
    </row>
    <row r="165" spans="2:16" x14ac:dyDescent="0.35">
      <c r="B165" t="s">
        <v>30</v>
      </c>
      <c r="C165">
        <v>65</v>
      </c>
      <c r="D165" t="s">
        <v>90</v>
      </c>
      <c r="E165" t="s">
        <v>95</v>
      </c>
    </row>
    <row r="166" spans="2:16" x14ac:dyDescent="0.35">
      <c r="B166" t="s">
        <v>30</v>
      </c>
      <c r="C166">
        <v>66</v>
      </c>
      <c r="D166" t="s">
        <v>90</v>
      </c>
      <c r="E166" t="s">
        <v>95</v>
      </c>
    </row>
    <row r="167" spans="2:16" x14ac:dyDescent="0.35">
      <c r="B167" t="s">
        <v>29</v>
      </c>
      <c r="C167">
        <v>67</v>
      </c>
      <c r="D167" t="s">
        <v>64</v>
      </c>
      <c r="E167" t="s">
        <v>88</v>
      </c>
      <c r="F167" t="s">
        <v>98</v>
      </c>
      <c r="G167" t="s">
        <v>69</v>
      </c>
    </row>
    <row r="168" spans="2:16" x14ac:dyDescent="0.35">
      <c r="B168" t="s">
        <v>29</v>
      </c>
      <c r="C168">
        <v>68</v>
      </c>
      <c r="D168" t="s">
        <v>64</v>
      </c>
      <c r="E168" t="s">
        <v>88</v>
      </c>
      <c r="F168" t="s">
        <v>85</v>
      </c>
      <c r="G168" t="s">
        <v>69</v>
      </c>
    </row>
    <row r="169" spans="2:16" x14ac:dyDescent="0.35">
      <c r="B169" t="s">
        <v>30</v>
      </c>
      <c r="C169">
        <v>69</v>
      </c>
      <c r="D169" t="s">
        <v>90</v>
      </c>
      <c r="E169" t="s">
        <v>95</v>
      </c>
    </row>
    <row r="170" spans="2:16" x14ac:dyDescent="0.35">
      <c r="B170" t="s">
        <v>30</v>
      </c>
      <c r="C170">
        <v>70</v>
      </c>
      <c r="D170" t="s">
        <v>90</v>
      </c>
      <c r="E170" t="s">
        <v>104</v>
      </c>
    </row>
    <row r="171" spans="2:16" x14ac:dyDescent="0.35">
      <c r="B171" t="s">
        <v>30</v>
      </c>
      <c r="C171">
        <v>71</v>
      </c>
      <c r="D171" t="s">
        <v>90</v>
      </c>
      <c r="E171" t="s">
        <v>102</v>
      </c>
    </row>
    <row r="172" spans="2:16" x14ac:dyDescent="0.35">
      <c r="B172" t="s">
        <v>30</v>
      </c>
      <c r="C172">
        <v>72</v>
      </c>
      <c r="D172" t="s">
        <v>90</v>
      </c>
      <c r="E172" t="s">
        <v>102</v>
      </c>
    </row>
    <row r="175" spans="2:16" x14ac:dyDescent="0.35">
      <c r="B175" t="s">
        <v>31</v>
      </c>
      <c r="C175" t="s">
        <v>25</v>
      </c>
      <c r="D175" t="s">
        <v>105</v>
      </c>
      <c r="E175" t="s">
        <v>3</v>
      </c>
      <c r="F175" t="s">
        <v>106</v>
      </c>
    </row>
    <row r="176" spans="2:16" x14ac:dyDescent="0.35">
      <c r="B176" t="s">
        <v>8</v>
      </c>
      <c r="C176" t="s">
        <v>1</v>
      </c>
      <c r="D176">
        <v>607</v>
      </c>
      <c r="E176" t="s">
        <v>9</v>
      </c>
      <c r="F176" t="s">
        <v>10</v>
      </c>
      <c r="G176" t="s">
        <v>11</v>
      </c>
      <c r="H176">
        <v>16</v>
      </c>
      <c r="I176" s="2">
        <v>0.88197916666666665</v>
      </c>
      <c r="J176" t="s">
        <v>12</v>
      </c>
      <c r="K176" t="s">
        <v>13</v>
      </c>
      <c r="L176">
        <v>104857600</v>
      </c>
      <c r="M176" t="s">
        <v>14</v>
      </c>
      <c r="N176">
        <v>8.5</v>
      </c>
      <c r="O176" t="s">
        <v>15</v>
      </c>
      <c r="P176">
        <v>8.4</v>
      </c>
    </row>
    <row r="177" spans="2:7" x14ac:dyDescent="0.35">
      <c r="B177" t="s">
        <v>16</v>
      </c>
      <c r="C177" t="s">
        <v>107</v>
      </c>
    </row>
    <row r="178" spans="2:7" x14ac:dyDescent="0.35">
      <c r="B178" t="s">
        <v>108</v>
      </c>
    </row>
    <row r="179" spans="2:7" x14ac:dyDescent="0.35">
      <c r="B179" t="s">
        <v>109</v>
      </c>
      <c r="C179" t="s">
        <v>4</v>
      </c>
      <c r="D179" t="s">
        <v>5</v>
      </c>
      <c r="E179" t="s">
        <v>6</v>
      </c>
      <c r="F179" t="s">
        <v>7</v>
      </c>
      <c r="G179" t="s">
        <v>110</v>
      </c>
    </row>
    <row r="180" spans="2:7" x14ac:dyDescent="0.35">
      <c r="B180" t="s">
        <v>111</v>
      </c>
      <c r="C180" t="s">
        <v>112</v>
      </c>
      <c r="D180" t="s">
        <v>113</v>
      </c>
    </row>
    <row r="181" spans="2:7" x14ac:dyDescent="0.35">
      <c r="B181" t="s">
        <v>114</v>
      </c>
    </row>
    <row r="182" spans="2:7" x14ac:dyDescent="0.35">
      <c r="B182" t="s">
        <v>115</v>
      </c>
    </row>
    <row r="183" spans="2:7" x14ac:dyDescent="0.35">
      <c r="B183" t="s">
        <v>116</v>
      </c>
    </row>
    <row r="184" spans="2:7" x14ac:dyDescent="0.35">
      <c r="B184" t="s">
        <v>117</v>
      </c>
    </row>
    <row r="185" spans="2:7" x14ac:dyDescent="0.35">
      <c r="B185" t="s">
        <v>118</v>
      </c>
    </row>
    <row r="186" spans="2:7" x14ac:dyDescent="0.35">
      <c r="B186" t="s">
        <v>119</v>
      </c>
    </row>
    <row r="187" spans="2:7" x14ac:dyDescent="0.35">
      <c r="B187" t="s">
        <v>120</v>
      </c>
    </row>
    <row r="188" spans="2:7" x14ac:dyDescent="0.35">
      <c r="B188" t="s">
        <v>121</v>
      </c>
    </row>
    <row r="189" spans="2:7" x14ac:dyDescent="0.35">
      <c r="B189" t="s">
        <v>122</v>
      </c>
    </row>
    <row r="190" spans="2:7" x14ac:dyDescent="0.35">
      <c r="B190" t="s">
        <v>123</v>
      </c>
    </row>
    <row r="191" spans="2:7" x14ac:dyDescent="0.35">
      <c r="B191" t="s">
        <v>124</v>
      </c>
    </row>
    <row r="192" spans="2:7" x14ac:dyDescent="0.35">
      <c r="B192" t="s">
        <v>125</v>
      </c>
    </row>
    <row r="193" spans="2:2" x14ac:dyDescent="0.35">
      <c r="B193" t="s">
        <v>126</v>
      </c>
    </row>
    <row r="194" spans="2:2" x14ac:dyDescent="0.35">
      <c r="B194" t="s">
        <v>127</v>
      </c>
    </row>
    <row r="195" spans="2:2" x14ac:dyDescent="0.35">
      <c r="B195" t="s">
        <v>128</v>
      </c>
    </row>
    <row r="196" spans="2:2" x14ac:dyDescent="0.35">
      <c r="B196" t="s">
        <v>129</v>
      </c>
    </row>
    <row r="197" spans="2:2" x14ac:dyDescent="0.35">
      <c r="B197" t="s">
        <v>130</v>
      </c>
    </row>
    <row r="198" spans="2:2" x14ac:dyDescent="0.35">
      <c r="B198" t="s">
        <v>131</v>
      </c>
    </row>
    <row r="199" spans="2:2" x14ac:dyDescent="0.35">
      <c r="B199" t="s">
        <v>132</v>
      </c>
    </row>
    <row r="200" spans="2:2" x14ac:dyDescent="0.35">
      <c r="B200" t="s">
        <v>133</v>
      </c>
    </row>
    <row r="201" spans="2:2" x14ac:dyDescent="0.35">
      <c r="B201" t="s">
        <v>134</v>
      </c>
    </row>
    <row r="202" spans="2:2" x14ac:dyDescent="0.35">
      <c r="B202" t="s">
        <v>135</v>
      </c>
    </row>
    <row r="203" spans="2:2" x14ac:dyDescent="0.35">
      <c r="B203" t="s">
        <v>136</v>
      </c>
    </row>
    <row r="204" spans="2:2" x14ac:dyDescent="0.35">
      <c r="B204" t="s">
        <v>137</v>
      </c>
    </row>
    <row r="205" spans="2:2" x14ac:dyDescent="0.35">
      <c r="B205" t="s">
        <v>138</v>
      </c>
    </row>
    <row r="206" spans="2:2" x14ac:dyDescent="0.35">
      <c r="B206" t="s">
        <v>139</v>
      </c>
    </row>
    <row r="207" spans="2:2" x14ac:dyDescent="0.35">
      <c r="B207" t="s">
        <v>140</v>
      </c>
    </row>
    <row r="208" spans="2:2" x14ac:dyDescent="0.35">
      <c r="B208" t="s">
        <v>141</v>
      </c>
    </row>
    <row r="209" spans="2:14" x14ac:dyDescent="0.35">
      <c r="B209" t="s">
        <v>142</v>
      </c>
    </row>
    <row r="210" spans="2:14" x14ac:dyDescent="0.35">
      <c r="B210" t="s">
        <v>143</v>
      </c>
    </row>
    <row r="211" spans="2:14" x14ac:dyDescent="0.35">
      <c r="B211" t="s">
        <v>144</v>
      </c>
    </row>
    <row r="212" spans="2:14" x14ac:dyDescent="0.35">
      <c r="B212" t="s">
        <v>145</v>
      </c>
    </row>
    <row r="213" spans="2:14" x14ac:dyDescent="0.35">
      <c r="B213" t="s">
        <v>146</v>
      </c>
    </row>
    <row r="214" spans="2:14" x14ac:dyDescent="0.35">
      <c r="B214" t="s">
        <v>147</v>
      </c>
    </row>
    <row r="215" spans="2:14" x14ac:dyDescent="0.35">
      <c r="B215" t="s">
        <v>148</v>
      </c>
    </row>
    <row r="216" spans="2:14" x14ac:dyDescent="0.35">
      <c r="B216" t="s">
        <v>149</v>
      </c>
    </row>
    <row r="217" spans="2:14" x14ac:dyDescent="0.35">
      <c r="B217" s="1" t="s">
        <v>150</v>
      </c>
      <c r="C217" t="s">
        <v>151</v>
      </c>
    </row>
    <row r="220" spans="2:14" x14ac:dyDescent="0.35">
      <c r="B220" t="s">
        <v>152</v>
      </c>
      <c r="C220" t="s">
        <v>153</v>
      </c>
      <c r="D220" t="s">
        <v>21</v>
      </c>
      <c r="E220" t="s">
        <v>154</v>
      </c>
      <c r="F220" t="s">
        <v>155</v>
      </c>
      <c r="G220" t="s">
        <v>156</v>
      </c>
      <c r="H220" t="s">
        <v>157</v>
      </c>
      <c r="I220" t="s">
        <v>158</v>
      </c>
      <c r="J220" t="s">
        <v>159</v>
      </c>
      <c r="K220" t="s">
        <v>160</v>
      </c>
      <c r="L220" t="s">
        <v>161</v>
      </c>
    </row>
    <row r="221" spans="2:14" x14ac:dyDescent="0.35">
      <c r="B221" t="s">
        <v>32</v>
      </c>
      <c r="C221" t="s">
        <v>162</v>
      </c>
      <c r="D221" t="s">
        <v>163</v>
      </c>
      <c r="E221">
        <v>0</v>
      </c>
      <c r="F221" t="s">
        <v>164</v>
      </c>
      <c r="G221">
        <v>4</v>
      </c>
      <c r="H221" t="s">
        <v>165</v>
      </c>
      <c r="I221">
        <v>52</v>
      </c>
      <c r="J221" t="s">
        <v>166</v>
      </c>
      <c r="K221">
        <v>17.3</v>
      </c>
      <c r="L221" t="s">
        <v>167</v>
      </c>
    </row>
    <row r="222" spans="2:14" x14ac:dyDescent="0.35">
      <c r="B222" t="s">
        <v>168</v>
      </c>
      <c r="C222" t="s">
        <v>163</v>
      </c>
      <c r="D222">
        <v>0</v>
      </c>
      <c r="E222" t="s">
        <v>164</v>
      </c>
      <c r="F222">
        <v>4</v>
      </c>
      <c r="G222" t="s">
        <v>165</v>
      </c>
      <c r="H222">
        <v>52</v>
      </c>
      <c r="I222" t="s">
        <v>166</v>
      </c>
      <c r="J222">
        <v>16.5</v>
      </c>
      <c r="K222" t="s">
        <v>167</v>
      </c>
    </row>
    <row r="223" spans="2:14" x14ac:dyDescent="0.35">
      <c r="B223" t="s">
        <v>169</v>
      </c>
      <c r="C223" t="s">
        <v>170</v>
      </c>
      <c r="D223" t="s">
        <v>171</v>
      </c>
      <c r="E223" t="s">
        <v>172</v>
      </c>
      <c r="F223">
        <v>1181</v>
      </c>
      <c r="G223" t="s">
        <v>173</v>
      </c>
      <c r="H223">
        <v>0</v>
      </c>
      <c r="I223" t="s">
        <v>174</v>
      </c>
      <c r="J223">
        <v>0</v>
      </c>
      <c r="K223" t="s">
        <v>175</v>
      </c>
      <c r="L223">
        <v>73</v>
      </c>
      <c r="M223" t="s">
        <v>176</v>
      </c>
      <c r="N223">
        <v>1</v>
      </c>
    </row>
    <row r="224" spans="2:14" x14ac:dyDescent="0.35">
      <c r="B224" t="s">
        <v>177</v>
      </c>
      <c r="C224" t="s">
        <v>178</v>
      </c>
      <c r="D224" t="s">
        <v>2</v>
      </c>
      <c r="E224" t="s">
        <v>0</v>
      </c>
      <c r="F224">
        <v>16</v>
      </c>
      <c r="G224" t="s">
        <v>9</v>
      </c>
      <c r="H224" t="s">
        <v>10</v>
      </c>
      <c r="I224" t="s">
        <v>11</v>
      </c>
      <c r="J224">
        <v>16</v>
      </c>
      <c r="K224" s="2">
        <v>0.88197916666666665</v>
      </c>
      <c r="L224">
        <v>2023</v>
      </c>
    </row>
  </sheetData>
  <pageMargins left="0.7" right="0.7" top="0.75" bottom="0.75" header="0.3" footer="0.3"/>
  <pageSetup paperSize="9" orientation="portrait" horizontalDpi="300" verticalDpi="3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24717a8a-6e01-4a28-9193-c08a9e285889" xsi:nil="true"/>
    <Comments xmlns="9393a273-2763-4462-ad73-36f73f08e674" xsi:nil="true"/>
    <lcf76f155ced4ddcb4097134ff3c332f xmlns="9393a273-2763-4462-ad73-36f73f08e674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0190D9C9899D3439A5136E1D2FD2F2A" ma:contentTypeVersion="19" ma:contentTypeDescription="Create a new document." ma:contentTypeScope="" ma:versionID="6d6405d6f1d1a259092090f9a669294b">
  <xsd:schema xmlns:xsd="http://www.w3.org/2001/XMLSchema" xmlns:xs="http://www.w3.org/2001/XMLSchema" xmlns:p="http://schemas.microsoft.com/office/2006/metadata/properties" xmlns:ns2="24717a8a-6e01-4a28-9193-c08a9e285889" xmlns:ns3="9393a273-2763-4462-ad73-36f73f08e674" targetNamespace="http://schemas.microsoft.com/office/2006/metadata/properties" ma:root="true" ma:fieldsID="5857ae608efcfed6e0275126122d8dd3" ns2:_="" ns3:_="">
    <xsd:import namespace="24717a8a-6e01-4a28-9193-c08a9e285889"/>
    <xsd:import namespace="9393a273-2763-4462-ad73-36f73f08e674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lcf76f155ced4ddcb4097134ff3c332f" minOccurs="0"/>
                <xsd:element ref="ns2:TaxCatchAll" minOccurs="0"/>
                <xsd:element ref="ns3:MediaServiceDateTaken" minOccurs="0"/>
                <xsd:element ref="ns3:MediaLengthInSeconds" minOccurs="0"/>
                <xsd:element ref="ns3:MediaServiceLocation" minOccurs="0"/>
                <xsd:element ref="ns3:Comments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4717a8a-6e01-4a28-9193-c08a9e285889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9" nillable="true" ma:displayName="Taxonomy Catch All Column" ma:hidden="true" ma:list="{f51f731d-a9ec-40d1-8b0f-ec119a83c904}" ma:internalName="TaxCatchAll" ma:showField="CatchAllData" ma:web="24717a8a-6e01-4a28-9193-c08a9e28588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393a273-2763-4462-ad73-36f73f08e67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8" nillable="true" ma:taxonomy="true" ma:internalName="lcf76f155ced4ddcb4097134ff3c332f" ma:taxonomyFieldName="MediaServiceImageTags" ma:displayName="Image Tags" ma:readOnly="false" ma:fieldId="{5cf76f15-5ced-4ddc-b409-7134ff3c332f}" ma:taxonomyMulti="true" ma:sspId="b527b111-6301-4708-b04d-ee8721e22ca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2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2" nillable="true" ma:displayName="Location" ma:internalName="MediaServiceLocation" ma:readOnly="true">
      <xsd:simpleType>
        <xsd:restriction base="dms:Text"/>
      </xsd:simpleType>
    </xsd:element>
    <xsd:element name="Comments" ma:index="23" nillable="true" ma:displayName="Comments" ma:format="Dropdown" ma:internalName="Comments">
      <xsd:simpleType>
        <xsd:restriction base="dms:Text">
          <xsd:maxLength value="255"/>
        </xsd:restriction>
      </xsd:simple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F40C16E-33D9-488F-90DE-E4BB9C808E3E}">
  <ds:schemaRefs>
    <ds:schemaRef ds:uri="http://schemas.microsoft.com/office/2006/metadata/properties"/>
    <ds:schemaRef ds:uri="http://schemas.microsoft.com/office/infopath/2007/PartnerControls"/>
    <ds:schemaRef ds:uri="24717a8a-6e01-4a28-9193-c08a9e285889"/>
    <ds:schemaRef ds:uri="9393a273-2763-4462-ad73-36f73f08e674"/>
  </ds:schemaRefs>
</ds:datastoreItem>
</file>

<file path=customXml/itemProps2.xml><?xml version="1.0" encoding="utf-8"?>
<ds:datastoreItem xmlns:ds="http://schemas.openxmlformats.org/officeDocument/2006/customXml" ds:itemID="{6AF3D494-C29E-4B44-ACAF-E7E2984DD1B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288AD07-9746-4AC8-AA55-9FD53395E2A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Alkene-diphenyl-WB97XD-6311Gd-L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 Fielden (CHE - Visitor)</dc:creator>
  <cp:lastModifiedBy>John Fielden (CHE - Visitor)</cp:lastModifiedBy>
  <dcterms:created xsi:type="dcterms:W3CDTF">2023-12-22T16:45:40Z</dcterms:created>
  <dcterms:modified xsi:type="dcterms:W3CDTF">2023-12-26T11:15:35Z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0x01010050190D9C9899D3439A5136E1D2FD2F2A</vt:lpwstr>
  </property>
  <property fmtid="{D5CDD505-2E9C-101B-9397-08002B2CF9AE}" pid="3" name="MediaServiceImageTags">
    <vt:lpwstr/>
  </property>
</Properties>
</file>