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eanorwich.sharepoint.com/sites/CHE-FieldenResearchWorkingGroup/Shared Documents/General/Bethany Hood/Papers/DPA with different bridges/Population analysis/"/>
    </mc:Choice>
  </mc:AlternateContent>
  <xr:revisionPtr revIDLastSave="0" documentId="13_ncr:40009_{E7F3991D-4827-4A67-B988-4C20F8F42191}" xr6:coauthVersionLast="47" xr6:coauthVersionMax="47" xr10:uidLastSave="{00000000-0000-0000-0000-000000000000}"/>
  <bookViews>
    <workbookView xWindow="9600" yWindow="0" windowWidth="9600" windowHeight="10200"/>
  </bookViews>
  <sheets>
    <sheet name="Cmpd1 Phenyl-diphenyl-WB97XD-63" sheetId="1" r:id="rId1"/>
  </sheets>
  <calcPr calcId="0"/>
</workbook>
</file>

<file path=xl/calcChain.xml><?xml version="1.0" encoding="utf-8"?>
<calcChain xmlns="http://schemas.openxmlformats.org/spreadsheetml/2006/main">
  <c r="N35" i="1" l="1"/>
  <c r="K71" i="1"/>
  <c r="D35" i="1"/>
  <c r="D71" i="1"/>
  <c r="D58" i="1"/>
  <c r="D46" i="1"/>
</calcChain>
</file>

<file path=xl/sharedStrings.xml><?xml version="1.0" encoding="utf-8"?>
<sst xmlns="http://schemas.openxmlformats.org/spreadsheetml/2006/main" count="483" uniqueCount="178">
  <si>
    <t>Gaussian</t>
  </si>
  <si>
    <t>Link</t>
  </si>
  <si>
    <t>of</t>
  </si>
  <si>
    <t>by</t>
  </si>
  <si>
    <t>WB97XD</t>
  </si>
  <si>
    <t>genecp</t>
  </si>
  <si>
    <t>pseudo=read</t>
  </si>
  <si>
    <t>integral=(grid=superfine)</t>
  </si>
  <si>
    <t>Leave</t>
  </si>
  <si>
    <t>at</t>
  </si>
  <si>
    <t>Sat</t>
  </si>
  <si>
    <t>Dec</t>
  </si>
  <si>
    <t>2023,</t>
  </si>
  <si>
    <t>MaxMem=</t>
  </si>
  <si>
    <t>cpu:</t>
  </si>
  <si>
    <t>elap:</t>
  </si>
  <si>
    <t>(Enter</t>
  </si>
  <si>
    <t>Charge</t>
  </si>
  <si>
    <t>Atom</t>
  </si>
  <si>
    <t>Valence</t>
  </si>
  <si>
    <t>No</t>
  </si>
  <si>
    <t>A</t>
  </si>
  <si>
    <t>Total</t>
  </si>
  <si>
    <t>(</t>
  </si>
  <si>
    <t>Population</t>
  </si>
  <si>
    <t>analysis</t>
  </si>
  <si>
    <t>Mo</t>
  </si>
  <si>
    <t>O</t>
  </si>
  <si>
    <t>N</t>
  </si>
  <si>
    <t>C</t>
  </si>
  <si>
    <t>H</t>
  </si>
  <si>
    <t>Sum</t>
  </si>
  <si>
    <t>NBO</t>
  </si>
  <si>
    <t>Job</t>
  </si>
  <si>
    <t>Natural</t>
  </si>
  <si>
    <t>Summary</t>
  </si>
  <si>
    <t>Analysis:</t>
  </si>
  <si>
    <t>-----------------------------------------------</t>
  </si>
  <si>
    <t>Core</t>
  </si>
  <si>
    <t>Rydberg</t>
  </si>
  <si>
    <t>-----------------------------------------------------------------------</t>
  </si>
  <si>
    <t>=======================================================================</t>
  </si>
  <si>
    <t>*</t>
  </si>
  <si>
    <t>--------------------------------------------------------</t>
  </si>
  <si>
    <t>Effective</t>
  </si>
  <si>
    <t>124)</t>
  </si>
  <si>
    <t>242)</t>
  </si>
  <si>
    <t>Minimal</t>
  </si>
  <si>
    <t>Basis</t>
  </si>
  <si>
    <t>534)</t>
  </si>
  <si>
    <t>Electron</t>
  </si>
  <si>
    <t>Configuration</t>
  </si>
  <si>
    <t>----------------------------------------------------------------------------</t>
  </si>
  <si>
    <t>[core]5S(</t>
  </si>
  <si>
    <t>0.26)4d(</t>
  </si>
  <si>
    <t>3.94)5p(</t>
  </si>
  <si>
    <t>0.49)5d(</t>
  </si>
  <si>
    <t>0.06)</t>
  </si>
  <si>
    <t>0.25)4d(</t>
  </si>
  <si>
    <t>3.70)5p(</t>
  </si>
  <si>
    <t>0.50)5d(</t>
  </si>
  <si>
    <t>0.07)</t>
  </si>
  <si>
    <t>3.68)5p(</t>
  </si>
  <si>
    <t>3.69)5p(</t>
  </si>
  <si>
    <t>0.51)5d(</t>
  </si>
  <si>
    <t>[core]2S(</t>
  </si>
  <si>
    <t>1.69)2p(</t>
  </si>
  <si>
    <t>4.95)3p(</t>
  </si>
  <si>
    <t>0.01)</t>
  </si>
  <si>
    <t>1.68)2p(</t>
  </si>
  <si>
    <t>5.29)</t>
  </si>
  <si>
    <t>1.71)2p(</t>
  </si>
  <si>
    <t>4.91)3p(</t>
  </si>
  <si>
    <t>1.70)2p(</t>
  </si>
  <si>
    <t>4.94)3p(</t>
  </si>
  <si>
    <t>4.90)3p(</t>
  </si>
  <si>
    <t>4.93)3p(</t>
  </si>
  <si>
    <t>1.77)2p(</t>
  </si>
  <si>
    <t>4.68)</t>
  </si>
  <si>
    <t>4.67)</t>
  </si>
  <si>
    <t>1.34)2p(</t>
  </si>
  <si>
    <t>3.94)3p(</t>
  </si>
  <si>
    <t>1.13)2p(</t>
  </si>
  <si>
    <t>4.34)3p(</t>
  </si>
  <si>
    <t>0.81)2p(</t>
  </si>
  <si>
    <t>2.97)3p(</t>
  </si>
  <si>
    <t>0.82)2p(</t>
  </si>
  <si>
    <t>3.10)3p(</t>
  </si>
  <si>
    <t>0.93)2p(</t>
  </si>
  <si>
    <t>3.29)3p(</t>
  </si>
  <si>
    <t>1S(</t>
  </si>
  <si>
    <t>0.77)</t>
  </si>
  <si>
    <t>0.94)2p(</t>
  </si>
  <si>
    <t>3.21)3p(</t>
  </si>
  <si>
    <t>3.01)3p(</t>
  </si>
  <si>
    <t>3.28)3p(</t>
  </si>
  <si>
    <t>0.78)</t>
  </si>
  <si>
    <t>3.27)3p(</t>
  </si>
  <si>
    <t>3.23)3p(</t>
  </si>
  <si>
    <t>0.79)</t>
  </si>
  <si>
    <t>0.95)2p(</t>
  </si>
  <si>
    <t>3.26)3p(</t>
  </si>
  <si>
    <t>skipped</t>
  </si>
  <si>
    <t>request.</t>
  </si>
  <si>
    <t>/opt/sw/arch/easybuild/sticky_20170712/software/Gaussian/16_A03-PGI-16.5-betaprint/g16/l9999.exe)</t>
  </si>
  <si>
    <t>1\1\GINC-HER2-W090\SP\RwB97XD\GenECP\C18H14Mo6N2O18(2-)\BCHAMPAG\16-De</t>
  </si>
  <si>
    <t>c-2023\0\\#P</t>
  </si>
  <si>
    <t>SCRF=</t>
  </si>
  <si>
    <t>(IEFPCM,solvent=acetonitrile)</t>
  </si>
  <si>
    <t>population=npa\\phenyl-diphenyl</t>
  </si>
  <si>
    <t>npa\\-2,</t>
  </si>
  <si>
    <t>1\Mo,0,-0.053178,0.026561,-0.190716\Mo,0,-2.17081,1.459623,1.903583\Mo</t>
  </si>
  <si>
    <t>,0,-4.670992,-0.01521,0.199003\Mo,0,-2.469031,-1.461614,-1.888411\Mo,0</t>
  </si>
  <si>
    <t>,-2.194789,-1.894853,1.462339\Mo,0,-2.430378,1.894801,-1.458978\O,0,-0</t>
  </si>
  <si>
    <t>.508016,1.669389,-1.063754\O,0,-2.278352,0.001113,0.005776\O,0,-2.2998</t>
  </si>
  <si>
    <t>26,-0.527661,2.658875\O,0,-4.157079,-1.605453,1.039552\O,0,-2.321035,2</t>
  </si>
  <si>
    <t>.655999,0.550732\O,0,-0.400459,1.006893,1.589098\O,0,-0.42263,-1.62633</t>
  </si>
  <si>
    <t>,0.997542\O,0,-2.372164,0.532719,-2.658274\O,0,-4.145684,1.019428,1.65</t>
  </si>
  <si>
    <t>4388\O,0,-0.526193,-1.047117,-1.679342\O,0,-2.34988,-2.657754,-0.52605</t>
  </si>
  <si>
    <t>6\O,0,-4.241525,-0.975066,-1.536307\O,0,-4.213949,1.572436,-0.94524\O,</t>
  </si>
  <si>
    <t>0,-2.475456,3.340212,-2.34547\O,0,-2.179242,2.344505,3.35092\O,0,-2.23</t>
  </si>
  <si>
    <t>3342,-3.334235,2.358993\O,0,-2.522254,-2.351769,-3.33093\O,0,-6.364073</t>
  </si>
  <si>
    <t>,-0.017684,0.208816\N,0,1.672655,0.033229,-0.223137\N,0,7.240692,-0.00</t>
  </si>
  <si>
    <t>195,-0.02692\C,0,5.844055,0.009271,-0.077036\C,0,3.043654,0.026273,-0.</t>
  </si>
  <si>
    <t>174488\C,0,5.113744,1.055281,0.508485\H,0,5.634835,1.859339,1.013763\C</t>
  </si>
  <si>
    <t>,0,5.143389,-1.027526,-0.713178\H,0,5.688663,-1.838397,-1.18063\C,0,3.</t>
  </si>
  <si>
    <t>763548,-1.023861,-0.756947\H,0,3.228567,-1.824993,-1.253804\C,0,3.7339</t>
  </si>
  <si>
    <t>85,1.068054,0.456553\H,0,3.175167,1.874816,0.916766\C,0,7.957124,-1.22</t>
  </si>
  <si>
    <t>9199,-0.00958\C,0,7.978465,1.211409,0.018426\C,0,7.694389,2.246389,-0.</t>
  </si>
  <si>
    <t>873196\H,0,6.90071,2.12341,-1.602168\C,0,7.589472,-2.250434,0.867109\H</t>
  </si>
  <si>
    <t>,0,6.747764,-2.105693,1.535705\C,0,9.008755,1.365623,0.945869\C,0,9.76</t>
  </si>
  <si>
    <t>3739,-2.600818,-0.828184\H,0,10.611488,-2.731368,-1.492224\C,0,9.45548</t>
  </si>
  <si>
    <t>4,3.57887,0.097614\H,0,10.028854,4.498784,0.12824\C,0,9.048237,-1.4107</t>
  </si>
  <si>
    <t>43,-0.859025\H,0,9.333794,-0.615878,-1.539541\C,0,8.424041,3.426855,-0</t>
  </si>
  <si>
    <t>.823686\H,0,8.193498,4.226114,-1.519858\C,0,9.747103,2.541605,0.977252</t>
  </si>
  <si>
    <t>\C,0,9.389169,-3.624576,0.035835\H,0,9.945115,-4.555491,0.053033\C,0,8</t>
  </si>
  <si>
    <t>.297393,-3.444953,0.879401\H,0,8.001667,-4.233528,1.562993\H,0,9.22958</t>
  </si>
  <si>
    <t>6,0.560508,1.638267\H,0,10.547186,2.650323,1.701585\\Version=ES64L-G16</t>
  </si>
  <si>
    <t>RevA.03\State=1-A\HF=-2563.9486464\RMSD=6.146e-09\Dipole=13.1323945,-0</t>
  </si>
  <si>
    <t>.0499016,-0.0233526\Quadrupole=-5.5759107,7.8463638,-2.2704531,0.30498</t>
  </si>
  <si>
    <t>26,-0.2686359,-0.278346\PG=C01</t>
  </si>
  <si>
    <t>[X(C18H14Mo6N2O18)]\\@</t>
  </si>
  <si>
    <t>THE</t>
  </si>
  <si>
    <t>REASON</t>
  </si>
  <si>
    <t>MAN'S</t>
  </si>
  <si>
    <t>BEST</t>
  </si>
  <si>
    <t>FRIEND</t>
  </si>
  <si>
    <t>IS</t>
  </si>
  <si>
    <t>DOG</t>
  </si>
  <si>
    <t>BECAUSE</t>
  </si>
  <si>
    <t>HE</t>
  </si>
  <si>
    <t>WAGS</t>
  </si>
  <si>
    <t>HIS</t>
  </si>
  <si>
    <t>TAIL</t>
  </si>
  <si>
    <t>INSTEAD</t>
  </si>
  <si>
    <t>OF</t>
  </si>
  <si>
    <t>TONGUE.</t>
  </si>
  <si>
    <t>cpu</t>
  </si>
  <si>
    <t>time:</t>
  </si>
  <si>
    <t>days</t>
  </si>
  <si>
    <t>hours</t>
  </si>
  <si>
    <t>minutes</t>
  </si>
  <si>
    <t>seconds.</t>
  </si>
  <si>
    <t>Elapsed</t>
  </si>
  <si>
    <t>File</t>
  </si>
  <si>
    <t>lengths</t>
  </si>
  <si>
    <t>(MBytes):</t>
  </si>
  <si>
    <t>RWF=</t>
  </si>
  <si>
    <t>Int=</t>
  </si>
  <si>
    <t>D2E=</t>
  </si>
  <si>
    <t>Chk=</t>
  </si>
  <si>
    <t>Scr=</t>
  </si>
  <si>
    <t>Normal</t>
  </si>
  <si>
    <t>termination</t>
  </si>
  <si>
    <t>Sum POM</t>
  </si>
  <si>
    <t>N(NPh2) = -0.48681</t>
  </si>
  <si>
    <r>
      <rPr>
        <b/>
        <sz val="11"/>
        <color rgb="FFFF0000"/>
        <rFont val="Calibri"/>
        <family val="2"/>
        <scheme val="minor"/>
      </rPr>
      <t xml:space="preserve">NPh2 </t>
    </r>
    <r>
      <rPr>
        <b/>
        <sz val="11"/>
        <color theme="1"/>
        <rFont val="Calibri"/>
        <family val="2"/>
        <scheme val="minor"/>
      </rPr>
      <t xml:space="preserve">= </t>
    </r>
  </si>
  <si>
    <t>Sum POM=N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</si>
</sst>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1" fontId="0" fillId="0" borderId="0" xfId="0" applyNumberFormat="1"/>
    <xf numFmtId="10" fontId="0" fillId="0" borderId="0" xfId="0" applyNumberFormat="1"/>
    <xf numFmtId="0" fontId="14" fillId="0" borderId="0" xfId="0" applyFont="1"/>
    <xf numFmtId="0" fontId="16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89"/>
  <sheetViews>
    <sheetView tabSelected="1" topLeftCell="F19" workbookViewId="0">
      <selection activeCell="L39" sqref="L39"/>
    </sheetView>
  </sheetViews>
  <sheetFormatPr defaultRowHeight="14.5" x14ac:dyDescent="0.35"/>
  <cols>
    <col min="2" max="2" width="10.7265625" customWidth="1"/>
  </cols>
  <sheetData>
    <row r="3" spans="2:8" x14ac:dyDescent="0.35">
      <c r="B3" t="s">
        <v>35</v>
      </c>
      <c r="C3" t="s">
        <v>2</v>
      </c>
      <c r="D3" t="s">
        <v>34</v>
      </c>
      <c r="E3" t="s">
        <v>24</v>
      </c>
      <c r="F3" t="s">
        <v>36</v>
      </c>
    </row>
    <row r="5" spans="2:8" x14ac:dyDescent="0.35">
      <c r="B5" t="s">
        <v>34</v>
      </c>
      <c r="C5" t="s">
        <v>24</v>
      </c>
    </row>
    <row r="6" spans="2:8" x14ac:dyDescent="0.35">
      <c r="B6" t="s">
        <v>34</v>
      </c>
      <c r="C6" t="s">
        <v>37</v>
      </c>
    </row>
    <row r="7" spans="2:8" x14ac:dyDescent="0.35">
      <c r="B7" t="s">
        <v>18</v>
      </c>
      <c r="C7" t="s">
        <v>20</v>
      </c>
      <c r="D7" t="s">
        <v>17</v>
      </c>
      <c r="E7" t="s">
        <v>38</v>
      </c>
      <c r="F7" t="s">
        <v>19</v>
      </c>
      <c r="G7" t="s">
        <v>39</v>
      </c>
      <c r="H7" t="s">
        <v>22</v>
      </c>
    </row>
    <row r="8" spans="2:8" x14ac:dyDescent="0.35">
      <c r="B8" t="s">
        <v>40</v>
      </c>
    </row>
    <row r="9" spans="2:8" x14ac:dyDescent="0.35">
      <c r="B9" t="s">
        <v>26</v>
      </c>
      <c r="C9">
        <v>1</v>
      </c>
      <c r="D9">
        <v>1.3002100000000001</v>
      </c>
      <c r="E9">
        <v>35.94679</v>
      </c>
      <c r="F9">
        <v>4.6859200000000003</v>
      </c>
      <c r="G9">
        <v>6.7089999999999997E-2</v>
      </c>
      <c r="H9">
        <v>40.69979</v>
      </c>
    </row>
    <row r="10" spans="2:8" x14ac:dyDescent="0.35">
      <c r="B10" t="s">
        <v>26</v>
      </c>
      <c r="C10">
        <v>2</v>
      </c>
      <c r="D10">
        <v>1.51817</v>
      </c>
      <c r="E10">
        <v>35.952770000000001</v>
      </c>
      <c r="F10">
        <v>4.4466400000000004</v>
      </c>
      <c r="G10">
        <v>8.2419999999999993E-2</v>
      </c>
      <c r="H10">
        <v>40.481830000000002</v>
      </c>
    </row>
    <row r="11" spans="2:8" x14ac:dyDescent="0.35">
      <c r="B11" t="s">
        <v>26</v>
      </c>
      <c r="C11">
        <v>3</v>
      </c>
      <c r="D11">
        <v>1.5323500000000001</v>
      </c>
      <c r="E11">
        <v>35.955150000000003</v>
      </c>
      <c r="F11">
        <v>4.4327300000000003</v>
      </c>
      <c r="G11">
        <v>7.9769999999999994E-2</v>
      </c>
      <c r="H11">
        <v>40.467649999999999</v>
      </c>
    </row>
    <row r="12" spans="2:8" x14ac:dyDescent="0.35">
      <c r="B12" t="s">
        <v>26</v>
      </c>
      <c r="C12">
        <v>4</v>
      </c>
      <c r="D12">
        <v>1.52244</v>
      </c>
      <c r="E12">
        <v>35.953119999999998</v>
      </c>
      <c r="F12">
        <v>4.4423500000000002</v>
      </c>
      <c r="G12">
        <v>8.2100000000000006E-2</v>
      </c>
      <c r="H12">
        <v>40.477559999999997</v>
      </c>
    </row>
    <row r="13" spans="2:8" x14ac:dyDescent="0.35">
      <c r="B13" t="s">
        <v>26</v>
      </c>
      <c r="C13">
        <v>5</v>
      </c>
      <c r="D13">
        <v>1.51773</v>
      </c>
      <c r="E13">
        <v>35.952950000000001</v>
      </c>
      <c r="F13">
        <v>4.44665</v>
      </c>
      <c r="G13">
        <v>8.2659999999999997E-2</v>
      </c>
      <c r="H13">
        <v>40.48227</v>
      </c>
    </row>
    <row r="14" spans="2:8" x14ac:dyDescent="0.35">
      <c r="B14" t="s">
        <v>26</v>
      </c>
      <c r="C14">
        <v>6</v>
      </c>
      <c r="D14">
        <v>1.51959</v>
      </c>
      <c r="E14">
        <v>35.95299</v>
      </c>
      <c r="F14">
        <v>4.4447599999999996</v>
      </c>
      <c r="G14">
        <v>8.2659999999999997E-2</v>
      </c>
      <c r="H14">
        <v>40.480409999999999</v>
      </c>
    </row>
    <row r="15" spans="2:8" x14ac:dyDescent="0.35">
      <c r="B15" t="s">
        <v>27</v>
      </c>
      <c r="C15">
        <v>7</v>
      </c>
      <c r="D15">
        <v>-0.64641999999999999</v>
      </c>
      <c r="E15">
        <v>1.99983</v>
      </c>
      <c r="F15">
        <v>6.6381199999999998</v>
      </c>
      <c r="G15">
        <v>8.4700000000000001E-3</v>
      </c>
      <c r="H15">
        <v>8.6464200000000009</v>
      </c>
    </row>
    <row r="16" spans="2:8" x14ac:dyDescent="0.35">
      <c r="B16" t="s">
        <v>27</v>
      </c>
      <c r="C16">
        <v>8</v>
      </c>
      <c r="D16">
        <v>-0.97592999999999996</v>
      </c>
      <c r="E16">
        <v>1.9999</v>
      </c>
      <c r="F16">
        <v>6.9716399999999998</v>
      </c>
      <c r="G16">
        <v>4.3800000000000002E-3</v>
      </c>
      <c r="H16">
        <v>8.97593</v>
      </c>
    </row>
    <row r="17" spans="2:8" x14ac:dyDescent="0.35">
      <c r="B17" t="s">
        <v>27</v>
      </c>
      <c r="C17">
        <v>9</v>
      </c>
      <c r="D17">
        <v>-0.62351999999999996</v>
      </c>
      <c r="E17">
        <v>1.9998199999999999</v>
      </c>
      <c r="F17">
        <v>6.61496</v>
      </c>
      <c r="G17">
        <v>8.7500000000000008E-3</v>
      </c>
      <c r="H17">
        <v>8.6235199999999992</v>
      </c>
    </row>
    <row r="18" spans="2:8" x14ac:dyDescent="0.35">
      <c r="B18" t="s">
        <v>27</v>
      </c>
      <c r="C18">
        <v>10</v>
      </c>
      <c r="D18">
        <v>-0.65156999999999998</v>
      </c>
      <c r="E18">
        <v>1.9998199999999999</v>
      </c>
      <c r="F18">
        <v>6.6429799999999997</v>
      </c>
      <c r="G18">
        <v>8.77E-3</v>
      </c>
      <c r="H18">
        <v>8.6515699999999995</v>
      </c>
    </row>
    <row r="19" spans="2:8" x14ac:dyDescent="0.35">
      <c r="B19" t="s">
        <v>27</v>
      </c>
      <c r="C19">
        <v>11</v>
      </c>
      <c r="D19">
        <v>-0.61495999999999995</v>
      </c>
      <c r="E19">
        <v>1.9998100000000001</v>
      </c>
      <c r="F19">
        <v>6.6063599999999996</v>
      </c>
      <c r="G19">
        <v>8.7899999999999992E-3</v>
      </c>
      <c r="H19">
        <v>8.61496</v>
      </c>
    </row>
    <row r="20" spans="2:8" x14ac:dyDescent="0.35">
      <c r="B20" t="s">
        <v>27</v>
      </c>
      <c r="C20">
        <v>12</v>
      </c>
      <c r="D20">
        <v>-0.63534999999999997</v>
      </c>
      <c r="E20">
        <v>1.99983</v>
      </c>
      <c r="F20">
        <v>6.62704</v>
      </c>
      <c r="G20">
        <v>8.4799999999999997E-3</v>
      </c>
      <c r="H20">
        <v>8.6353500000000007</v>
      </c>
    </row>
    <row r="21" spans="2:8" x14ac:dyDescent="0.35">
      <c r="B21" t="s">
        <v>27</v>
      </c>
      <c r="C21">
        <v>13</v>
      </c>
      <c r="D21">
        <v>-0.63177000000000005</v>
      </c>
      <c r="E21">
        <v>1.9998199999999999</v>
      </c>
      <c r="F21">
        <v>6.6231999999999998</v>
      </c>
      <c r="G21">
        <v>8.7399999999999995E-3</v>
      </c>
      <c r="H21">
        <v>8.6317699999999995</v>
      </c>
    </row>
    <row r="22" spans="2:8" x14ac:dyDescent="0.35">
      <c r="B22" t="s">
        <v>27</v>
      </c>
      <c r="C22">
        <v>14</v>
      </c>
      <c r="D22">
        <v>-0.61639999999999995</v>
      </c>
      <c r="E22">
        <v>1.9998100000000001</v>
      </c>
      <c r="F22">
        <v>6.6079400000000001</v>
      </c>
      <c r="G22">
        <v>8.6400000000000001E-3</v>
      </c>
      <c r="H22">
        <v>8.6164000000000005</v>
      </c>
    </row>
    <row r="23" spans="2:8" x14ac:dyDescent="0.35">
      <c r="B23" t="s">
        <v>27</v>
      </c>
      <c r="C23">
        <v>15</v>
      </c>
      <c r="D23">
        <v>-0.64390000000000003</v>
      </c>
      <c r="E23">
        <v>1.9998199999999999</v>
      </c>
      <c r="F23">
        <v>6.6351599999999999</v>
      </c>
      <c r="G23">
        <v>8.9300000000000004E-3</v>
      </c>
      <c r="H23">
        <v>8.6439000000000004</v>
      </c>
    </row>
    <row r="24" spans="2:8" x14ac:dyDescent="0.35">
      <c r="B24" t="s">
        <v>27</v>
      </c>
      <c r="C24">
        <v>16</v>
      </c>
      <c r="D24">
        <v>-0.64146999999999998</v>
      </c>
      <c r="E24">
        <v>1.9998199999999999</v>
      </c>
      <c r="F24">
        <v>6.6329900000000004</v>
      </c>
      <c r="G24">
        <v>8.6499999999999997E-3</v>
      </c>
      <c r="H24">
        <v>8.64147</v>
      </c>
    </row>
    <row r="25" spans="2:8" x14ac:dyDescent="0.35">
      <c r="B25" t="s">
        <v>27</v>
      </c>
      <c r="C25">
        <v>17</v>
      </c>
      <c r="D25">
        <v>-0.61702999999999997</v>
      </c>
      <c r="E25">
        <v>1.9998100000000001</v>
      </c>
      <c r="F25">
        <v>6.6084100000000001</v>
      </c>
      <c r="G25">
        <v>8.8100000000000001E-3</v>
      </c>
      <c r="H25">
        <v>8.6170299999999997</v>
      </c>
    </row>
    <row r="26" spans="2:8" x14ac:dyDescent="0.35">
      <c r="B26" t="s">
        <v>27</v>
      </c>
      <c r="C26">
        <v>18</v>
      </c>
      <c r="D26">
        <v>-0.65715000000000001</v>
      </c>
      <c r="E26">
        <v>1.9998199999999999</v>
      </c>
      <c r="F26">
        <v>6.6485599999999998</v>
      </c>
      <c r="G26">
        <v>8.77E-3</v>
      </c>
      <c r="H26">
        <v>8.6571499999999997</v>
      </c>
    </row>
    <row r="27" spans="2:8" x14ac:dyDescent="0.35">
      <c r="B27" t="s">
        <v>27</v>
      </c>
      <c r="C27">
        <v>19</v>
      </c>
      <c r="D27">
        <v>-0.66181000000000001</v>
      </c>
      <c r="E27">
        <v>1.9998199999999999</v>
      </c>
      <c r="F27">
        <v>6.65299</v>
      </c>
      <c r="G27">
        <v>8.9899999999999997E-3</v>
      </c>
      <c r="H27">
        <v>8.6618099999999991</v>
      </c>
    </row>
    <row r="28" spans="2:8" x14ac:dyDescent="0.35">
      <c r="B28" t="s">
        <v>27</v>
      </c>
      <c r="C28">
        <v>20</v>
      </c>
      <c r="D28">
        <v>-0.45701999999999998</v>
      </c>
      <c r="E28">
        <v>1.9998899999999999</v>
      </c>
      <c r="F28">
        <v>6.4500599999999997</v>
      </c>
      <c r="G28">
        <v>7.0800000000000004E-3</v>
      </c>
      <c r="H28">
        <v>8.45702</v>
      </c>
    </row>
    <row r="29" spans="2:8" x14ac:dyDescent="0.35">
      <c r="B29" t="s">
        <v>27</v>
      </c>
      <c r="C29">
        <v>21</v>
      </c>
      <c r="D29">
        <v>-0.45734000000000002</v>
      </c>
      <c r="E29">
        <v>1.9998899999999999</v>
      </c>
      <c r="F29">
        <v>6.45038</v>
      </c>
      <c r="G29">
        <v>7.0699999999999999E-3</v>
      </c>
      <c r="H29">
        <v>8.4573400000000003</v>
      </c>
    </row>
    <row r="30" spans="2:8" x14ac:dyDescent="0.35">
      <c r="B30" t="s">
        <v>27</v>
      </c>
      <c r="C30">
        <v>22</v>
      </c>
      <c r="D30">
        <v>-0.45624999999999999</v>
      </c>
      <c r="E30">
        <v>1.9998899999999999</v>
      </c>
      <c r="F30">
        <v>6.4492799999999999</v>
      </c>
      <c r="G30">
        <v>7.0899999999999999E-3</v>
      </c>
      <c r="H30">
        <v>8.4562500000000007</v>
      </c>
    </row>
    <row r="31" spans="2:8" x14ac:dyDescent="0.35">
      <c r="B31" t="s">
        <v>27</v>
      </c>
      <c r="C31">
        <v>23</v>
      </c>
      <c r="D31">
        <v>-0.4556</v>
      </c>
      <c r="E31">
        <v>1.9998899999999999</v>
      </c>
      <c r="F31">
        <v>6.4486100000000004</v>
      </c>
      <c r="G31">
        <v>7.1000000000000004E-3</v>
      </c>
      <c r="H31">
        <v>8.4556000000000004</v>
      </c>
    </row>
    <row r="32" spans="2:8" x14ac:dyDescent="0.35">
      <c r="B32" t="s">
        <v>27</v>
      </c>
      <c r="C32">
        <v>24</v>
      </c>
      <c r="D32">
        <v>-0.44612000000000002</v>
      </c>
      <c r="E32">
        <v>1.9998800000000001</v>
      </c>
      <c r="F32">
        <v>6.43912</v>
      </c>
      <c r="G32">
        <v>7.1199999999999996E-3</v>
      </c>
      <c r="H32">
        <v>8.4461200000000005</v>
      </c>
    </row>
    <row r="33" spans="2:14" x14ac:dyDescent="0.35">
      <c r="B33" t="s">
        <v>28</v>
      </c>
      <c r="C33">
        <v>25</v>
      </c>
      <c r="D33">
        <v>-0.29263</v>
      </c>
      <c r="E33">
        <v>1.9989600000000001</v>
      </c>
      <c r="F33">
        <v>5.2770999999999999</v>
      </c>
      <c r="G33">
        <v>1.6580000000000001E-2</v>
      </c>
      <c r="H33">
        <v>7.2926299999999999</v>
      </c>
    </row>
    <row r="34" spans="2:14" x14ac:dyDescent="0.35">
      <c r="B34" t="s">
        <v>28</v>
      </c>
      <c r="C34">
        <v>26</v>
      </c>
      <c r="D34">
        <v>-0.48681000000000002</v>
      </c>
      <c r="E34">
        <v>1.99909</v>
      </c>
      <c r="F34">
        <v>5.4707400000000002</v>
      </c>
      <c r="G34">
        <v>1.6979999999999999E-2</v>
      </c>
      <c r="H34">
        <v>7.4868100000000002</v>
      </c>
    </row>
    <row r="35" spans="2:14" x14ac:dyDescent="0.35">
      <c r="B35" s="3" t="s">
        <v>177</v>
      </c>
      <c r="D35">
        <f>SUM(D9:D33)</f>
        <v>-2.2717500000000004</v>
      </c>
      <c r="J35" s="5" t="s">
        <v>175</v>
      </c>
      <c r="M35" s="3" t="s">
        <v>174</v>
      </c>
      <c r="N35" s="3">
        <f>SUM(D9:D32)</f>
        <v>-1.9791200000000004</v>
      </c>
    </row>
    <row r="36" spans="2:14" x14ac:dyDescent="0.35">
      <c r="B36" t="s">
        <v>29</v>
      </c>
      <c r="C36">
        <v>27</v>
      </c>
      <c r="D36">
        <v>0.20232</v>
      </c>
      <c r="E36">
        <v>1.9989600000000001</v>
      </c>
      <c r="F36">
        <v>3.7797000000000001</v>
      </c>
      <c r="G36">
        <v>1.9019999999999999E-2</v>
      </c>
      <c r="H36">
        <v>5.7976799999999997</v>
      </c>
    </row>
    <row r="37" spans="2:14" x14ac:dyDescent="0.35">
      <c r="B37" t="s">
        <v>29</v>
      </c>
      <c r="C37">
        <v>28</v>
      </c>
      <c r="D37">
        <v>5.8180000000000003E-2</v>
      </c>
      <c r="E37">
        <v>1.99881</v>
      </c>
      <c r="F37">
        <v>3.92137</v>
      </c>
      <c r="G37">
        <v>2.164E-2</v>
      </c>
      <c r="H37">
        <v>5.9418199999999999</v>
      </c>
    </row>
    <row r="38" spans="2:14" x14ac:dyDescent="0.35">
      <c r="B38" t="s">
        <v>29</v>
      </c>
      <c r="C38">
        <v>29</v>
      </c>
      <c r="D38">
        <v>-0.23882999999999999</v>
      </c>
      <c r="E38">
        <v>1.9990399999999999</v>
      </c>
      <c r="F38">
        <v>4.2249699999999999</v>
      </c>
      <c r="G38">
        <v>1.482E-2</v>
      </c>
      <c r="H38">
        <v>6.2388300000000001</v>
      </c>
    </row>
    <row r="39" spans="2:14" x14ac:dyDescent="0.35">
      <c r="B39" t="s">
        <v>30</v>
      </c>
      <c r="C39">
        <v>30</v>
      </c>
      <c r="D39">
        <v>0.22939999999999999</v>
      </c>
      <c r="E39">
        <v>0</v>
      </c>
      <c r="F39">
        <v>0.76898999999999995</v>
      </c>
      <c r="G39">
        <v>1.6100000000000001E-3</v>
      </c>
      <c r="H39">
        <v>0.77059999999999995</v>
      </c>
    </row>
    <row r="40" spans="2:14" x14ac:dyDescent="0.35">
      <c r="B40" t="s">
        <v>29</v>
      </c>
      <c r="C40">
        <v>31</v>
      </c>
      <c r="D40">
        <v>-0.23866000000000001</v>
      </c>
      <c r="E40">
        <v>1.9990399999999999</v>
      </c>
      <c r="F40">
        <v>4.22478</v>
      </c>
      <c r="G40">
        <v>1.4840000000000001E-2</v>
      </c>
      <c r="H40">
        <v>6.2386600000000003</v>
      </c>
    </row>
    <row r="41" spans="2:14" x14ac:dyDescent="0.35">
      <c r="B41" t="s">
        <v>30</v>
      </c>
      <c r="C41">
        <v>32</v>
      </c>
      <c r="D41">
        <v>0.22938</v>
      </c>
      <c r="E41">
        <v>0</v>
      </c>
      <c r="F41">
        <v>0.76900999999999997</v>
      </c>
      <c r="G41">
        <v>1.6100000000000001E-3</v>
      </c>
      <c r="H41">
        <v>0.77061999999999997</v>
      </c>
    </row>
    <row r="42" spans="2:14" x14ac:dyDescent="0.35">
      <c r="B42" t="s">
        <v>29</v>
      </c>
      <c r="C42">
        <v>33</v>
      </c>
      <c r="D42">
        <v>-0.16075</v>
      </c>
      <c r="E42">
        <v>1.99905</v>
      </c>
      <c r="F42">
        <v>4.1474099999999998</v>
      </c>
      <c r="G42">
        <v>1.43E-2</v>
      </c>
      <c r="H42">
        <v>6.1607500000000002</v>
      </c>
    </row>
    <row r="43" spans="2:14" x14ac:dyDescent="0.35">
      <c r="B43" t="s">
        <v>30</v>
      </c>
      <c r="C43">
        <v>34</v>
      </c>
      <c r="D43">
        <v>0.22697999999999999</v>
      </c>
      <c r="E43">
        <v>0</v>
      </c>
      <c r="F43">
        <v>0.77134000000000003</v>
      </c>
      <c r="G43">
        <v>1.6900000000000001E-3</v>
      </c>
      <c r="H43">
        <v>0.77302000000000004</v>
      </c>
    </row>
    <row r="44" spans="2:14" x14ac:dyDescent="0.35">
      <c r="B44" t="s">
        <v>29</v>
      </c>
      <c r="C44">
        <v>35</v>
      </c>
      <c r="D44">
        <v>-0.16142000000000001</v>
      </c>
      <c r="E44">
        <v>1.99905</v>
      </c>
      <c r="F44">
        <v>4.1480300000000003</v>
      </c>
      <c r="G44">
        <v>1.434E-2</v>
      </c>
      <c r="H44">
        <v>6.1614199999999997</v>
      </c>
    </row>
    <row r="45" spans="2:14" x14ac:dyDescent="0.35">
      <c r="B45" t="s">
        <v>30</v>
      </c>
      <c r="C45">
        <v>36</v>
      </c>
      <c r="D45">
        <v>0.22695000000000001</v>
      </c>
      <c r="E45">
        <v>0</v>
      </c>
      <c r="F45">
        <v>0.77131000000000005</v>
      </c>
      <c r="G45">
        <v>1.74E-3</v>
      </c>
      <c r="H45">
        <v>0.77305000000000001</v>
      </c>
    </row>
    <row r="46" spans="2:14" x14ac:dyDescent="0.35">
      <c r="B46" s="3" t="s">
        <v>31</v>
      </c>
      <c r="D46" s="3">
        <f>SUM(D36:D45)</f>
        <v>0.37354999999999994</v>
      </c>
    </row>
    <row r="47" spans="2:14" x14ac:dyDescent="0.35">
      <c r="B47" t="s">
        <v>29</v>
      </c>
      <c r="C47">
        <v>37</v>
      </c>
      <c r="D47">
        <v>0.15834000000000001</v>
      </c>
      <c r="E47">
        <v>1.99892</v>
      </c>
      <c r="F47">
        <v>3.8227199999999999</v>
      </c>
      <c r="G47">
        <v>2.001E-2</v>
      </c>
      <c r="H47">
        <v>5.8416600000000001</v>
      </c>
    </row>
    <row r="48" spans="2:14" x14ac:dyDescent="0.35">
      <c r="B48" t="s">
        <v>29</v>
      </c>
      <c r="C48">
        <v>41</v>
      </c>
      <c r="D48">
        <v>-0.22661999999999999</v>
      </c>
      <c r="E48">
        <v>1.99901</v>
      </c>
      <c r="F48">
        <v>4.2122200000000003</v>
      </c>
      <c r="G48">
        <v>1.5389999999999999E-2</v>
      </c>
      <c r="H48">
        <v>6.2266199999999996</v>
      </c>
    </row>
    <row r="49" spans="2:8" x14ac:dyDescent="0.35">
      <c r="B49" t="s">
        <v>30</v>
      </c>
      <c r="C49">
        <v>42</v>
      </c>
      <c r="D49">
        <v>0.22323000000000001</v>
      </c>
      <c r="E49">
        <v>0</v>
      </c>
      <c r="F49">
        <v>0.77527999999999997</v>
      </c>
      <c r="G49">
        <v>1.5E-3</v>
      </c>
      <c r="H49">
        <v>0.77676999999999996</v>
      </c>
    </row>
    <row r="50" spans="2:8" x14ac:dyDescent="0.35">
      <c r="B50" t="s">
        <v>29</v>
      </c>
      <c r="C50">
        <v>44</v>
      </c>
      <c r="D50">
        <v>-0.19156000000000001</v>
      </c>
      <c r="E50">
        <v>1.9991300000000001</v>
      </c>
      <c r="F50">
        <v>4.1758499999999996</v>
      </c>
      <c r="G50">
        <v>1.6580000000000001E-2</v>
      </c>
      <c r="H50">
        <v>6.19156</v>
      </c>
    </row>
    <row r="51" spans="2:8" x14ac:dyDescent="0.35">
      <c r="B51" t="s">
        <v>30</v>
      </c>
      <c r="C51">
        <v>45</v>
      </c>
      <c r="D51">
        <v>0.21331</v>
      </c>
      <c r="E51">
        <v>0</v>
      </c>
      <c r="F51">
        <v>0.78573999999999999</v>
      </c>
      <c r="G51">
        <v>9.5E-4</v>
      </c>
      <c r="H51">
        <v>0.78669</v>
      </c>
    </row>
    <row r="52" spans="2:8" x14ac:dyDescent="0.35">
      <c r="B52" t="s">
        <v>29</v>
      </c>
      <c r="C52">
        <v>48</v>
      </c>
      <c r="D52">
        <v>-0.22400999999999999</v>
      </c>
      <c r="E52">
        <v>1.99901</v>
      </c>
      <c r="F52">
        <v>4.2096400000000003</v>
      </c>
      <c r="G52">
        <v>1.536E-2</v>
      </c>
      <c r="H52">
        <v>6.2240099999999998</v>
      </c>
    </row>
    <row r="53" spans="2:8" x14ac:dyDescent="0.35">
      <c r="B53" t="s">
        <v>30</v>
      </c>
      <c r="C53">
        <v>49</v>
      </c>
      <c r="D53">
        <v>0.22242000000000001</v>
      </c>
      <c r="E53">
        <v>0</v>
      </c>
      <c r="F53">
        <v>0.77600000000000002</v>
      </c>
      <c r="G53">
        <v>1.57E-3</v>
      </c>
      <c r="H53">
        <v>0.77758000000000005</v>
      </c>
    </row>
    <row r="54" spans="2:8" x14ac:dyDescent="0.35">
      <c r="B54" t="s">
        <v>29</v>
      </c>
      <c r="C54">
        <v>53</v>
      </c>
      <c r="D54">
        <v>-0.21682000000000001</v>
      </c>
      <c r="E54">
        <v>1.9991300000000001</v>
      </c>
      <c r="F54">
        <v>4.2009100000000004</v>
      </c>
      <c r="G54">
        <v>1.678E-2</v>
      </c>
      <c r="H54">
        <v>6.2168200000000002</v>
      </c>
    </row>
    <row r="55" spans="2:8" x14ac:dyDescent="0.35">
      <c r="B55" t="s">
        <v>30</v>
      </c>
      <c r="C55">
        <v>54</v>
      </c>
      <c r="D55">
        <v>0.21251</v>
      </c>
      <c r="E55">
        <v>0</v>
      </c>
      <c r="F55">
        <v>0.78657999999999995</v>
      </c>
      <c r="G55">
        <v>8.9999999999999998E-4</v>
      </c>
      <c r="H55">
        <v>0.78749000000000002</v>
      </c>
    </row>
    <row r="56" spans="2:8" x14ac:dyDescent="0.35">
      <c r="B56" t="s">
        <v>29</v>
      </c>
      <c r="C56">
        <v>55</v>
      </c>
      <c r="D56">
        <v>-0.19170999999999999</v>
      </c>
      <c r="E56">
        <v>1.9991300000000001</v>
      </c>
      <c r="F56">
        <v>4.1758800000000003</v>
      </c>
      <c r="G56">
        <v>1.67E-2</v>
      </c>
      <c r="H56">
        <v>6.1917099999999996</v>
      </c>
    </row>
    <row r="57" spans="2:8" x14ac:dyDescent="0.35">
      <c r="B57" t="s">
        <v>30</v>
      </c>
      <c r="C57">
        <v>56</v>
      </c>
      <c r="D57">
        <v>0.21382999999999999</v>
      </c>
      <c r="E57">
        <v>0</v>
      </c>
      <c r="F57">
        <v>0.78522999999999998</v>
      </c>
      <c r="G57">
        <v>9.5E-4</v>
      </c>
      <c r="H57">
        <v>0.78617000000000004</v>
      </c>
    </row>
    <row r="58" spans="2:8" x14ac:dyDescent="0.35">
      <c r="B58" s="3" t="s">
        <v>31</v>
      </c>
      <c r="D58" s="3">
        <f>SUM(D47:D57)</f>
        <v>0.19292000000000004</v>
      </c>
    </row>
    <row r="60" spans="2:8" x14ac:dyDescent="0.35">
      <c r="B60" t="s">
        <v>29</v>
      </c>
      <c r="C60">
        <v>38</v>
      </c>
      <c r="D60">
        <v>0.15870000000000001</v>
      </c>
      <c r="E60">
        <v>1.99892</v>
      </c>
      <c r="F60">
        <v>3.8224</v>
      </c>
      <c r="G60">
        <v>1.9970000000000002E-2</v>
      </c>
      <c r="H60">
        <v>5.8413000000000004</v>
      </c>
    </row>
    <row r="61" spans="2:8" x14ac:dyDescent="0.35">
      <c r="B61" t="s">
        <v>29</v>
      </c>
      <c r="C61">
        <v>39</v>
      </c>
      <c r="D61">
        <v>-0.22697000000000001</v>
      </c>
      <c r="E61">
        <v>1.99901</v>
      </c>
      <c r="F61">
        <v>4.2125700000000004</v>
      </c>
      <c r="G61">
        <v>1.5389999999999999E-2</v>
      </c>
      <c r="H61">
        <v>6.2269699999999997</v>
      </c>
    </row>
    <row r="62" spans="2:8" x14ac:dyDescent="0.35">
      <c r="B62" t="s">
        <v>30</v>
      </c>
      <c r="C62">
        <v>40</v>
      </c>
      <c r="D62">
        <v>0.22313</v>
      </c>
      <c r="E62">
        <v>0</v>
      </c>
      <c r="F62">
        <v>0.77537999999999996</v>
      </c>
      <c r="G62">
        <v>1.49E-3</v>
      </c>
      <c r="H62">
        <v>0.77686999999999995</v>
      </c>
    </row>
    <row r="63" spans="2:8" x14ac:dyDescent="0.35">
      <c r="B63" t="s">
        <v>29</v>
      </c>
      <c r="C63">
        <v>43</v>
      </c>
      <c r="D63">
        <v>-0.22458</v>
      </c>
      <c r="E63">
        <v>1.99901</v>
      </c>
      <c r="F63">
        <v>4.2102300000000001</v>
      </c>
      <c r="G63">
        <v>1.5339999999999999E-2</v>
      </c>
      <c r="H63">
        <v>6.2245799999999996</v>
      </c>
    </row>
    <row r="64" spans="2:8" x14ac:dyDescent="0.35">
      <c r="B64" t="s">
        <v>29</v>
      </c>
      <c r="C64">
        <v>46</v>
      </c>
      <c r="D64">
        <v>-0.21715999999999999</v>
      </c>
      <c r="E64">
        <v>1.9991300000000001</v>
      </c>
      <c r="F64">
        <v>4.2012400000000003</v>
      </c>
      <c r="G64">
        <v>1.678E-2</v>
      </c>
      <c r="H64">
        <v>6.2171599999999998</v>
      </c>
    </row>
    <row r="65" spans="1:11" x14ac:dyDescent="0.35">
      <c r="B65" t="s">
        <v>30</v>
      </c>
      <c r="C65">
        <v>47</v>
      </c>
      <c r="D65">
        <v>0.21249000000000001</v>
      </c>
      <c r="E65">
        <v>0</v>
      </c>
      <c r="F65">
        <v>0.78659999999999997</v>
      </c>
      <c r="G65">
        <v>8.9999999999999998E-4</v>
      </c>
      <c r="H65">
        <v>0.78751000000000004</v>
      </c>
    </row>
    <row r="66" spans="1:11" x14ac:dyDescent="0.35">
      <c r="B66" t="s">
        <v>29</v>
      </c>
      <c r="C66">
        <v>50</v>
      </c>
      <c r="D66">
        <v>-0.19166</v>
      </c>
      <c r="E66">
        <v>1.9991300000000001</v>
      </c>
      <c r="F66">
        <v>4.1758300000000004</v>
      </c>
      <c r="G66">
        <v>1.67E-2</v>
      </c>
      <c r="H66">
        <v>6.1916599999999997</v>
      </c>
    </row>
    <row r="67" spans="1:11" x14ac:dyDescent="0.35">
      <c r="B67" t="s">
        <v>30</v>
      </c>
      <c r="C67">
        <v>51</v>
      </c>
      <c r="D67">
        <v>0.21376000000000001</v>
      </c>
      <c r="E67">
        <v>0</v>
      </c>
      <c r="F67">
        <v>0.7853</v>
      </c>
      <c r="G67">
        <v>9.5E-4</v>
      </c>
      <c r="H67">
        <v>0.78624000000000005</v>
      </c>
    </row>
    <row r="68" spans="1:11" x14ac:dyDescent="0.35">
      <c r="B68" t="s">
        <v>29</v>
      </c>
      <c r="C68">
        <v>52</v>
      </c>
      <c r="D68">
        <v>-0.19139</v>
      </c>
      <c r="E68">
        <v>1.9991300000000001</v>
      </c>
      <c r="F68">
        <v>4.1756799999999998</v>
      </c>
      <c r="G68">
        <v>1.6580000000000001E-2</v>
      </c>
      <c r="H68">
        <v>6.1913900000000002</v>
      </c>
    </row>
    <row r="69" spans="1:11" x14ac:dyDescent="0.35">
      <c r="B69" t="s">
        <v>30</v>
      </c>
      <c r="C69">
        <v>57</v>
      </c>
      <c r="D69">
        <v>0.22245000000000001</v>
      </c>
      <c r="E69">
        <v>0</v>
      </c>
      <c r="F69">
        <v>0.77597000000000005</v>
      </c>
      <c r="G69">
        <v>1.58E-3</v>
      </c>
      <c r="H69">
        <v>0.77754999999999996</v>
      </c>
    </row>
    <row r="70" spans="1:11" x14ac:dyDescent="0.35">
      <c r="B70" t="s">
        <v>30</v>
      </c>
      <c r="C70">
        <v>58</v>
      </c>
      <c r="D70">
        <v>0.21329999999999999</v>
      </c>
      <c r="E70">
        <v>0</v>
      </c>
      <c r="F70">
        <v>0.78574999999999995</v>
      </c>
      <c r="G70">
        <v>9.5E-4</v>
      </c>
      <c r="H70">
        <v>0.78669999999999995</v>
      </c>
    </row>
    <row r="71" spans="1:11" x14ac:dyDescent="0.35">
      <c r="B71" s="3" t="s">
        <v>31</v>
      </c>
      <c r="D71" s="3">
        <f>SUM(D60:D70)</f>
        <v>0.19206999999999999</v>
      </c>
      <c r="J71" s="4" t="s">
        <v>176</v>
      </c>
      <c r="K71" s="3">
        <f>D71+D58+D34</f>
        <v>-0.10181999999999997</v>
      </c>
    </row>
    <row r="72" spans="1:11" x14ac:dyDescent="0.35">
      <c r="A72" t="s">
        <v>41</v>
      </c>
    </row>
    <row r="73" spans="1:11" x14ac:dyDescent="0.35">
      <c r="B73" t="s">
        <v>42</v>
      </c>
      <c r="C73" t="s">
        <v>22</v>
      </c>
      <c r="D73" t="s">
        <v>42</v>
      </c>
      <c r="E73">
        <v>-2</v>
      </c>
      <c r="F73">
        <v>291.69159999999999</v>
      </c>
      <c r="G73">
        <v>241.33458999999999</v>
      </c>
      <c r="H73">
        <v>0.97380999999999995</v>
      </c>
      <c r="I73">
        <v>534</v>
      </c>
    </row>
    <row r="75" spans="1:11" x14ac:dyDescent="0.35">
      <c r="B75" t="s">
        <v>34</v>
      </c>
      <c r="C75" t="s">
        <v>24</v>
      </c>
    </row>
    <row r="76" spans="1:11" x14ac:dyDescent="0.35">
      <c r="B76" t="s">
        <v>43</v>
      </c>
    </row>
    <row r="77" spans="1:11" x14ac:dyDescent="0.35">
      <c r="B77" t="s">
        <v>44</v>
      </c>
      <c r="C77" t="s">
        <v>38</v>
      </c>
      <c r="D77">
        <v>168</v>
      </c>
    </row>
    <row r="78" spans="1:11" x14ac:dyDescent="0.35">
      <c r="B78" t="s">
        <v>38</v>
      </c>
      <c r="C78">
        <v>123.69159999999999</v>
      </c>
      <c r="D78" t="s">
        <v>23</v>
      </c>
      <c r="E78" s="2">
        <v>0.99751299999999998</v>
      </c>
      <c r="F78" t="s">
        <v>2</v>
      </c>
      <c r="G78" t="s">
        <v>45</v>
      </c>
    </row>
    <row r="79" spans="1:11" x14ac:dyDescent="0.35">
      <c r="B79" t="s">
        <v>19</v>
      </c>
      <c r="C79">
        <v>241.33458999999999</v>
      </c>
      <c r="D79" t="s">
        <v>23</v>
      </c>
      <c r="E79" s="2">
        <v>0.99724999999999997</v>
      </c>
      <c r="F79" t="s">
        <v>2</v>
      </c>
      <c r="G79" t="s">
        <v>46</v>
      </c>
    </row>
    <row r="80" spans="1:11" x14ac:dyDescent="0.35">
      <c r="B80" t="s">
        <v>34</v>
      </c>
      <c r="C80" t="s">
        <v>47</v>
      </c>
      <c r="D80" t="s">
        <v>48</v>
      </c>
      <c r="E80">
        <v>533.02619000000004</v>
      </c>
      <c r="F80" t="s">
        <v>23</v>
      </c>
      <c r="G80" s="2">
        <v>0.99817599999999995</v>
      </c>
      <c r="H80" t="s">
        <v>2</v>
      </c>
      <c r="I80" t="s">
        <v>49</v>
      </c>
    </row>
    <row r="81" spans="2:9" x14ac:dyDescent="0.35">
      <c r="B81" t="s">
        <v>34</v>
      </c>
      <c r="C81" t="s">
        <v>39</v>
      </c>
      <c r="D81" t="s">
        <v>48</v>
      </c>
      <c r="E81">
        <v>0.97380999999999995</v>
      </c>
      <c r="F81" t="s">
        <v>23</v>
      </c>
      <c r="G81" s="2">
        <v>1.8240000000000001E-3</v>
      </c>
      <c r="H81" t="s">
        <v>2</v>
      </c>
      <c r="I81" t="s">
        <v>49</v>
      </c>
    </row>
    <row r="82" spans="2:9" x14ac:dyDescent="0.35">
      <c r="B82" t="s">
        <v>43</v>
      </c>
    </row>
    <row r="84" spans="2:9" x14ac:dyDescent="0.35">
      <c r="B84" t="s">
        <v>18</v>
      </c>
      <c r="C84" t="s">
        <v>20</v>
      </c>
      <c r="D84" t="s">
        <v>34</v>
      </c>
      <c r="E84" t="s">
        <v>50</v>
      </c>
      <c r="F84" t="s">
        <v>51</v>
      </c>
    </row>
    <row r="85" spans="2:9" x14ac:dyDescent="0.35">
      <c r="B85" t="s">
        <v>52</v>
      </c>
    </row>
    <row r="86" spans="2:9" x14ac:dyDescent="0.35">
      <c r="B86" t="s">
        <v>26</v>
      </c>
      <c r="C86">
        <v>1</v>
      </c>
      <c r="D86" t="s">
        <v>53</v>
      </c>
      <c r="E86" t="s">
        <v>54</v>
      </c>
      <c r="F86" t="s">
        <v>55</v>
      </c>
      <c r="G86" t="s">
        <v>56</v>
      </c>
      <c r="H86" t="s">
        <v>57</v>
      </c>
    </row>
    <row r="87" spans="2:9" x14ac:dyDescent="0.35">
      <c r="B87" t="s">
        <v>26</v>
      </c>
      <c r="C87">
        <v>2</v>
      </c>
      <c r="D87" t="s">
        <v>53</v>
      </c>
      <c r="E87" t="s">
        <v>58</v>
      </c>
      <c r="F87" t="s">
        <v>59</v>
      </c>
      <c r="G87" t="s">
        <v>60</v>
      </c>
      <c r="H87" t="s">
        <v>61</v>
      </c>
    </row>
    <row r="88" spans="2:9" x14ac:dyDescent="0.35">
      <c r="B88" t="s">
        <v>26</v>
      </c>
      <c r="C88">
        <v>3</v>
      </c>
      <c r="D88" t="s">
        <v>53</v>
      </c>
      <c r="E88" t="s">
        <v>58</v>
      </c>
      <c r="F88" t="s">
        <v>62</v>
      </c>
      <c r="G88" t="s">
        <v>60</v>
      </c>
      <c r="H88" t="s">
        <v>61</v>
      </c>
    </row>
    <row r="89" spans="2:9" x14ac:dyDescent="0.35">
      <c r="B89" t="s">
        <v>26</v>
      </c>
      <c r="C89">
        <v>4</v>
      </c>
      <c r="D89" t="s">
        <v>53</v>
      </c>
      <c r="E89" t="s">
        <v>58</v>
      </c>
      <c r="F89" t="s">
        <v>63</v>
      </c>
      <c r="G89" t="s">
        <v>60</v>
      </c>
      <c r="H89" t="s">
        <v>61</v>
      </c>
    </row>
    <row r="90" spans="2:9" x14ac:dyDescent="0.35">
      <c r="B90" t="s">
        <v>26</v>
      </c>
      <c r="C90">
        <v>5</v>
      </c>
      <c r="D90" t="s">
        <v>53</v>
      </c>
      <c r="E90" t="s">
        <v>58</v>
      </c>
      <c r="F90" t="s">
        <v>59</v>
      </c>
      <c r="G90" t="s">
        <v>60</v>
      </c>
      <c r="H90" t="s">
        <v>61</v>
      </c>
    </row>
    <row r="91" spans="2:9" x14ac:dyDescent="0.35">
      <c r="B91" t="s">
        <v>26</v>
      </c>
      <c r="C91">
        <v>6</v>
      </c>
      <c r="D91" t="s">
        <v>53</v>
      </c>
      <c r="E91" t="s">
        <v>58</v>
      </c>
      <c r="F91" t="s">
        <v>63</v>
      </c>
      <c r="G91" t="s">
        <v>64</v>
      </c>
      <c r="H91" t="s">
        <v>61</v>
      </c>
    </row>
    <row r="92" spans="2:9" x14ac:dyDescent="0.35">
      <c r="B92" t="s">
        <v>27</v>
      </c>
      <c r="C92">
        <v>7</v>
      </c>
      <c r="D92" t="s">
        <v>65</v>
      </c>
      <c r="E92" t="s">
        <v>66</v>
      </c>
      <c r="F92" t="s">
        <v>67</v>
      </c>
      <c r="G92" t="s">
        <v>68</v>
      </c>
    </row>
    <row r="93" spans="2:9" x14ac:dyDescent="0.35">
      <c r="B93" t="s">
        <v>27</v>
      </c>
      <c r="C93">
        <v>8</v>
      </c>
      <c r="D93" t="s">
        <v>65</v>
      </c>
      <c r="E93" t="s">
        <v>69</v>
      </c>
      <c r="F93" t="s">
        <v>70</v>
      </c>
    </row>
    <row r="94" spans="2:9" x14ac:dyDescent="0.35">
      <c r="B94" t="s">
        <v>27</v>
      </c>
      <c r="C94">
        <v>9</v>
      </c>
      <c r="D94" t="s">
        <v>65</v>
      </c>
      <c r="E94" t="s">
        <v>71</v>
      </c>
      <c r="F94" t="s">
        <v>72</v>
      </c>
      <c r="G94" t="s">
        <v>68</v>
      </c>
    </row>
    <row r="95" spans="2:9" x14ac:dyDescent="0.35">
      <c r="B95" t="s">
        <v>27</v>
      </c>
      <c r="C95">
        <v>10</v>
      </c>
      <c r="D95" t="s">
        <v>65</v>
      </c>
      <c r="E95" t="s">
        <v>73</v>
      </c>
      <c r="F95" t="s">
        <v>74</v>
      </c>
      <c r="G95" t="s">
        <v>68</v>
      </c>
    </row>
    <row r="96" spans="2:9" x14ac:dyDescent="0.35">
      <c r="B96" t="s">
        <v>27</v>
      </c>
      <c r="C96">
        <v>11</v>
      </c>
      <c r="D96" t="s">
        <v>65</v>
      </c>
      <c r="E96" t="s">
        <v>71</v>
      </c>
      <c r="F96" t="s">
        <v>75</v>
      </c>
      <c r="G96" t="s">
        <v>68</v>
      </c>
    </row>
    <row r="97" spans="2:7" x14ac:dyDescent="0.35">
      <c r="B97" t="s">
        <v>27</v>
      </c>
      <c r="C97">
        <v>12</v>
      </c>
      <c r="D97" t="s">
        <v>65</v>
      </c>
      <c r="E97" t="s">
        <v>73</v>
      </c>
      <c r="F97" t="s">
        <v>76</v>
      </c>
      <c r="G97" t="s">
        <v>68</v>
      </c>
    </row>
    <row r="98" spans="2:7" x14ac:dyDescent="0.35">
      <c r="B98" t="s">
        <v>27</v>
      </c>
      <c r="C98">
        <v>13</v>
      </c>
      <c r="D98" t="s">
        <v>65</v>
      </c>
      <c r="E98" t="s">
        <v>73</v>
      </c>
      <c r="F98" t="s">
        <v>76</v>
      </c>
      <c r="G98" t="s">
        <v>68</v>
      </c>
    </row>
    <row r="99" spans="2:7" x14ac:dyDescent="0.35">
      <c r="B99" t="s">
        <v>27</v>
      </c>
      <c r="C99">
        <v>14</v>
      </c>
      <c r="D99" t="s">
        <v>65</v>
      </c>
      <c r="E99" t="s">
        <v>71</v>
      </c>
      <c r="F99" t="s">
        <v>75</v>
      </c>
      <c r="G99" t="s">
        <v>68</v>
      </c>
    </row>
    <row r="100" spans="2:7" x14ac:dyDescent="0.35">
      <c r="B100" t="s">
        <v>27</v>
      </c>
      <c r="C100">
        <v>15</v>
      </c>
      <c r="D100" t="s">
        <v>65</v>
      </c>
      <c r="E100" t="s">
        <v>73</v>
      </c>
      <c r="F100" t="s">
        <v>74</v>
      </c>
      <c r="G100" t="s">
        <v>68</v>
      </c>
    </row>
    <row r="101" spans="2:7" x14ac:dyDescent="0.35">
      <c r="B101" t="s">
        <v>27</v>
      </c>
      <c r="C101">
        <v>16</v>
      </c>
      <c r="D101" t="s">
        <v>65</v>
      </c>
      <c r="E101" t="s">
        <v>66</v>
      </c>
      <c r="F101" t="s">
        <v>74</v>
      </c>
      <c r="G101" t="s">
        <v>68</v>
      </c>
    </row>
    <row r="102" spans="2:7" x14ac:dyDescent="0.35">
      <c r="B102" t="s">
        <v>27</v>
      </c>
      <c r="C102">
        <v>17</v>
      </c>
      <c r="D102" t="s">
        <v>65</v>
      </c>
      <c r="E102" t="s">
        <v>71</v>
      </c>
      <c r="F102" t="s">
        <v>75</v>
      </c>
      <c r="G102" t="s">
        <v>68</v>
      </c>
    </row>
    <row r="103" spans="2:7" x14ac:dyDescent="0.35">
      <c r="B103" t="s">
        <v>27</v>
      </c>
      <c r="C103">
        <v>18</v>
      </c>
      <c r="D103" t="s">
        <v>65</v>
      </c>
      <c r="E103" t="s">
        <v>73</v>
      </c>
      <c r="F103" t="s">
        <v>67</v>
      </c>
      <c r="G103" t="s">
        <v>68</v>
      </c>
    </row>
    <row r="104" spans="2:7" x14ac:dyDescent="0.35">
      <c r="B104" t="s">
        <v>27</v>
      </c>
      <c r="C104">
        <v>19</v>
      </c>
      <c r="D104" t="s">
        <v>65</v>
      </c>
      <c r="E104" t="s">
        <v>73</v>
      </c>
      <c r="F104" t="s">
        <v>67</v>
      </c>
      <c r="G104" t="s">
        <v>68</v>
      </c>
    </row>
    <row r="105" spans="2:7" x14ac:dyDescent="0.35">
      <c r="B105" t="s">
        <v>27</v>
      </c>
      <c r="C105">
        <v>20</v>
      </c>
      <c r="D105" t="s">
        <v>65</v>
      </c>
      <c r="E105" t="s">
        <v>77</v>
      </c>
      <c r="F105" t="s">
        <v>78</v>
      </c>
    </row>
    <row r="106" spans="2:7" x14ac:dyDescent="0.35">
      <c r="B106" t="s">
        <v>27</v>
      </c>
      <c r="C106">
        <v>21</v>
      </c>
      <c r="D106" t="s">
        <v>65</v>
      </c>
      <c r="E106" t="s">
        <v>77</v>
      </c>
      <c r="F106" t="s">
        <v>78</v>
      </c>
    </row>
    <row r="107" spans="2:7" x14ac:dyDescent="0.35">
      <c r="B107" t="s">
        <v>27</v>
      </c>
      <c r="C107">
        <v>22</v>
      </c>
      <c r="D107" t="s">
        <v>65</v>
      </c>
      <c r="E107" t="s">
        <v>77</v>
      </c>
      <c r="F107" t="s">
        <v>79</v>
      </c>
    </row>
    <row r="108" spans="2:7" x14ac:dyDescent="0.35">
      <c r="B108" t="s">
        <v>27</v>
      </c>
      <c r="C108">
        <v>23</v>
      </c>
      <c r="D108" t="s">
        <v>65</v>
      </c>
      <c r="E108" t="s">
        <v>77</v>
      </c>
      <c r="F108" t="s">
        <v>79</v>
      </c>
    </row>
    <row r="109" spans="2:7" x14ac:dyDescent="0.35">
      <c r="B109" t="s">
        <v>27</v>
      </c>
      <c r="C109">
        <v>24</v>
      </c>
      <c r="D109" t="s">
        <v>65</v>
      </c>
      <c r="E109" t="s">
        <v>77</v>
      </c>
      <c r="F109" t="s">
        <v>79</v>
      </c>
    </row>
    <row r="110" spans="2:7" x14ac:dyDescent="0.35">
      <c r="B110" t="s">
        <v>28</v>
      </c>
      <c r="C110">
        <v>25</v>
      </c>
      <c r="D110" t="s">
        <v>65</v>
      </c>
      <c r="E110" t="s">
        <v>80</v>
      </c>
      <c r="F110" t="s">
        <v>81</v>
      </c>
      <c r="G110" t="s">
        <v>68</v>
      </c>
    </row>
    <row r="111" spans="2:7" x14ac:dyDescent="0.35">
      <c r="B111" t="s">
        <v>28</v>
      </c>
      <c r="C111">
        <v>26</v>
      </c>
      <c r="D111" t="s">
        <v>65</v>
      </c>
      <c r="E111" t="s">
        <v>82</v>
      </c>
      <c r="F111" t="s">
        <v>83</v>
      </c>
      <c r="G111" t="s">
        <v>68</v>
      </c>
    </row>
    <row r="112" spans="2:7" x14ac:dyDescent="0.35">
      <c r="B112" t="s">
        <v>29</v>
      </c>
      <c r="C112">
        <v>27</v>
      </c>
      <c r="D112" t="s">
        <v>65</v>
      </c>
      <c r="E112" t="s">
        <v>84</v>
      </c>
      <c r="F112" t="s">
        <v>85</v>
      </c>
      <c r="G112" t="s">
        <v>68</v>
      </c>
    </row>
    <row r="113" spans="2:7" x14ac:dyDescent="0.35">
      <c r="B113" t="s">
        <v>29</v>
      </c>
      <c r="C113">
        <v>28</v>
      </c>
      <c r="D113" t="s">
        <v>65</v>
      </c>
      <c r="E113" t="s">
        <v>86</v>
      </c>
      <c r="F113" t="s">
        <v>87</v>
      </c>
      <c r="G113" t="s">
        <v>68</v>
      </c>
    </row>
    <row r="114" spans="2:7" x14ac:dyDescent="0.35">
      <c r="B114" t="s">
        <v>29</v>
      </c>
      <c r="C114">
        <v>29</v>
      </c>
      <c r="D114" t="s">
        <v>65</v>
      </c>
      <c r="E114" t="s">
        <v>88</v>
      </c>
      <c r="F114" t="s">
        <v>89</v>
      </c>
      <c r="G114" t="s">
        <v>68</v>
      </c>
    </row>
    <row r="115" spans="2:7" x14ac:dyDescent="0.35">
      <c r="B115" t="s">
        <v>30</v>
      </c>
      <c r="C115">
        <v>30</v>
      </c>
      <c r="D115" t="s">
        <v>90</v>
      </c>
      <c r="E115" t="s">
        <v>91</v>
      </c>
    </row>
    <row r="116" spans="2:7" x14ac:dyDescent="0.35">
      <c r="B116" t="s">
        <v>29</v>
      </c>
      <c r="C116">
        <v>31</v>
      </c>
      <c r="D116" t="s">
        <v>65</v>
      </c>
      <c r="E116" t="s">
        <v>88</v>
      </c>
      <c r="F116" t="s">
        <v>89</v>
      </c>
      <c r="G116" t="s">
        <v>68</v>
      </c>
    </row>
    <row r="117" spans="2:7" x14ac:dyDescent="0.35">
      <c r="B117" t="s">
        <v>30</v>
      </c>
      <c r="C117">
        <v>32</v>
      </c>
      <c r="D117" t="s">
        <v>90</v>
      </c>
      <c r="E117" t="s">
        <v>91</v>
      </c>
    </row>
    <row r="118" spans="2:7" x14ac:dyDescent="0.35">
      <c r="B118" t="s">
        <v>29</v>
      </c>
      <c r="C118">
        <v>33</v>
      </c>
      <c r="D118" t="s">
        <v>65</v>
      </c>
      <c r="E118" t="s">
        <v>92</v>
      </c>
      <c r="F118" t="s">
        <v>93</v>
      </c>
      <c r="G118" t="s">
        <v>68</v>
      </c>
    </row>
    <row r="119" spans="2:7" x14ac:dyDescent="0.35">
      <c r="B119" t="s">
        <v>30</v>
      </c>
      <c r="C119">
        <v>34</v>
      </c>
      <c r="D119" t="s">
        <v>90</v>
      </c>
      <c r="E119" t="s">
        <v>91</v>
      </c>
    </row>
    <row r="120" spans="2:7" x14ac:dyDescent="0.35">
      <c r="B120" t="s">
        <v>29</v>
      </c>
      <c r="C120">
        <v>35</v>
      </c>
      <c r="D120" t="s">
        <v>65</v>
      </c>
      <c r="E120" t="s">
        <v>92</v>
      </c>
      <c r="F120" t="s">
        <v>93</v>
      </c>
      <c r="G120" t="s">
        <v>68</v>
      </c>
    </row>
    <row r="121" spans="2:7" x14ac:dyDescent="0.35">
      <c r="B121" t="s">
        <v>30</v>
      </c>
      <c r="C121">
        <v>36</v>
      </c>
      <c r="D121" t="s">
        <v>90</v>
      </c>
      <c r="E121" t="s">
        <v>91</v>
      </c>
    </row>
    <row r="122" spans="2:7" x14ac:dyDescent="0.35">
      <c r="B122" t="s">
        <v>29</v>
      </c>
      <c r="C122">
        <v>37</v>
      </c>
      <c r="D122" t="s">
        <v>65</v>
      </c>
      <c r="E122" t="s">
        <v>86</v>
      </c>
      <c r="F122" t="s">
        <v>94</v>
      </c>
      <c r="G122" t="s">
        <v>68</v>
      </c>
    </row>
    <row r="123" spans="2:7" x14ac:dyDescent="0.35">
      <c r="B123" t="s">
        <v>29</v>
      </c>
      <c r="C123">
        <v>38</v>
      </c>
      <c r="D123" t="s">
        <v>65</v>
      </c>
      <c r="E123" t="s">
        <v>86</v>
      </c>
      <c r="F123" t="s">
        <v>94</v>
      </c>
      <c r="G123" t="s">
        <v>68</v>
      </c>
    </row>
    <row r="124" spans="2:7" x14ac:dyDescent="0.35">
      <c r="B124" t="s">
        <v>29</v>
      </c>
      <c r="C124">
        <v>39</v>
      </c>
      <c r="D124" t="s">
        <v>65</v>
      </c>
      <c r="E124" t="s">
        <v>92</v>
      </c>
      <c r="F124" t="s">
        <v>95</v>
      </c>
      <c r="G124" t="s">
        <v>68</v>
      </c>
    </row>
    <row r="125" spans="2:7" x14ac:dyDescent="0.35">
      <c r="B125" t="s">
        <v>30</v>
      </c>
      <c r="C125">
        <v>40</v>
      </c>
      <c r="D125" t="s">
        <v>90</v>
      </c>
      <c r="E125" t="s">
        <v>96</v>
      </c>
    </row>
    <row r="126" spans="2:7" x14ac:dyDescent="0.35">
      <c r="B126" t="s">
        <v>29</v>
      </c>
      <c r="C126">
        <v>41</v>
      </c>
      <c r="D126" t="s">
        <v>65</v>
      </c>
      <c r="E126" t="s">
        <v>92</v>
      </c>
      <c r="F126" t="s">
        <v>95</v>
      </c>
      <c r="G126" t="s">
        <v>68</v>
      </c>
    </row>
    <row r="127" spans="2:7" x14ac:dyDescent="0.35">
      <c r="B127" t="s">
        <v>30</v>
      </c>
      <c r="C127">
        <v>42</v>
      </c>
      <c r="D127" t="s">
        <v>90</v>
      </c>
      <c r="E127" t="s">
        <v>96</v>
      </c>
    </row>
    <row r="128" spans="2:7" x14ac:dyDescent="0.35">
      <c r="B128" t="s">
        <v>29</v>
      </c>
      <c r="C128">
        <v>43</v>
      </c>
      <c r="D128" t="s">
        <v>65</v>
      </c>
      <c r="E128" t="s">
        <v>92</v>
      </c>
      <c r="F128" t="s">
        <v>97</v>
      </c>
      <c r="G128" t="s">
        <v>68</v>
      </c>
    </row>
    <row r="129" spans="2:7" x14ac:dyDescent="0.35">
      <c r="B129" t="s">
        <v>29</v>
      </c>
      <c r="C129">
        <v>44</v>
      </c>
      <c r="D129" t="s">
        <v>65</v>
      </c>
      <c r="E129" t="s">
        <v>92</v>
      </c>
      <c r="F129" t="s">
        <v>98</v>
      </c>
      <c r="G129" t="s">
        <v>68</v>
      </c>
    </row>
    <row r="130" spans="2:7" x14ac:dyDescent="0.35">
      <c r="B130" t="s">
        <v>30</v>
      </c>
      <c r="C130">
        <v>45</v>
      </c>
      <c r="D130" t="s">
        <v>90</v>
      </c>
      <c r="E130" t="s">
        <v>99</v>
      </c>
    </row>
    <row r="131" spans="2:7" x14ac:dyDescent="0.35">
      <c r="B131" t="s">
        <v>29</v>
      </c>
      <c r="C131">
        <v>46</v>
      </c>
      <c r="D131" t="s">
        <v>65</v>
      </c>
      <c r="E131" t="s">
        <v>100</v>
      </c>
      <c r="F131" t="s">
        <v>101</v>
      </c>
      <c r="G131" t="s">
        <v>68</v>
      </c>
    </row>
    <row r="132" spans="2:7" x14ac:dyDescent="0.35">
      <c r="B132" t="s">
        <v>30</v>
      </c>
      <c r="C132">
        <v>47</v>
      </c>
      <c r="D132" t="s">
        <v>90</v>
      </c>
      <c r="E132" t="s">
        <v>99</v>
      </c>
    </row>
    <row r="133" spans="2:7" x14ac:dyDescent="0.35">
      <c r="B133" t="s">
        <v>29</v>
      </c>
      <c r="C133">
        <v>48</v>
      </c>
      <c r="D133" t="s">
        <v>65</v>
      </c>
      <c r="E133" t="s">
        <v>92</v>
      </c>
      <c r="F133" t="s">
        <v>97</v>
      </c>
      <c r="G133" t="s">
        <v>68</v>
      </c>
    </row>
    <row r="134" spans="2:7" x14ac:dyDescent="0.35">
      <c r="B134" t="s">
        <v>30</v>
      </c>
      <c r="C134">
        <v>49</v>
      </c>
      <c r="D134" t="s">
        <v>90</v>
      </c>
      <c r="E134" t="s">
        <v>96</v>
      </c>
    </row>
    <row r="135" spans="2:7" x14ac:dyDescent="0.35">
      <c r="B135" t="s">
        <v>29</v>
      </c>
      <c r="C135">
        <v>50</v>
      </c>
      <c r="D135" t="s">
        <v>65</v>
      </c>
      <c r="E135" t="s">
        <v>92</v>
      </c>
      <c r="F135" t="s">
        <v>98</v>
      </c>
      <c r="G135" t="s">
        <v>68</v>
      </c>
    </row>
    <row r="136" spans="2:7" x14ac:dyDescent="0.35">
      <c r="B136" t="s">
        <v>30</v>
      </c>
      <c r="C136">
        <v>51</v>
      </c>
      <c r="D136" t="s">
        <v>90</v>
      </c>
      <c r="E136" t="s">
        <v>99</v>
      </c>
    </row>
    <row r="137" spans="2:7" x14ac:dyDescent="0.35">
      <c r="B137" t="s">
        <v>29</v>
      </c>
      <c r="C137">
        <v>52</v>
      </c>
      <c r="D137" t="s">
        <v>65</v>
      </c>
      <c r="E137" t="s">
        <v>92</v>
      </c>
      <c r="F137" t="s">
        <v>98</v>
      </c>
      <c r="G137" t="s">
        <v>68</v>
      </c>
    </row>
    <row r="138" spans="2:7" x14ac:dyDescent="0.35">
      <c r="B138" t="s">
        <v>29</v>
      </c>
      <c r="C138">
        <v>53</v>
      </c>
      <c r="D138" t="s">
        <v>65</v>
      </c>
      <c r="E138" t="s">
        <v>100</v>
      </c>
      <c r="F138" t="s">
        <v>101</v>
      </c>
      <c r="G138" t="s">
        <v>68</v>
      </c>
    </row>
    <row r="139" spans="2:7" x14ac:dyDescent="0.35">
      <c r="B139" t="s">
        <v>30</v>
      </c>
      <c r="C139">
        <v>54</v>
      </c>
      <c r="D139" t="s">
        <v>90</v>
      </c>
      <c r="E139" t="s">
        <v>99</v>
      </c>
    </row>
    <row r="140" spans="2:7" x14ac:dyDescent="0.35">
      <c r="B140" t="s">
        <v>29</v>
      </c>
      <c r="C140">
        <v>55</v>
      </c>
      <c r="D140" t="s">
        <v>65</v>
      </c>
      <c r="E140" t="s">
        <v>92</v>
      </c>
      <c r="F140" t="s">
        <v>98</v>
      </c>
      <c r="G140" t="s">
        <v>68</v>
      </c>
    </row>
    <row r="141" spans="2:7" x14ac:dyDescent="0.35">
      <c r="B141" t="s">
        <v>30</v>
      </c>
      <c r="C141">
        <v>56</v>
      </c>
      <c r="D141" t="s">
        <v>90</v>
      </c>
      <c r="E141" t="s">
        <v>99</v>
      </c>
    </row>
    <row r="142" spans="2:7" x14ac:dyDescent="0.35">
      <c r="B142" t="s">
        <v>30</v>
      </c>
      <c r="C142">
        <v>57</v>
      </c>
      <c r="D142" t="s">
        <v>90</v>
      </c>
      <c r="E142" t="s">
        <v>96</v>
      </c>
    </row>
    <row r="143" spans="2:7" x14ac:dyDescent="0.35">
      <c r="B143" t="s">
        <v>30</v>
      </c>
      <c r="C143">
        <v>58</v>
      </c>
      <c r="D143" t="s">
        <v>90</v>
      </c>
      <c r="E143" t="s">
        <v>99</v>
      </c>
    </row>
    <row r="146" spans="2:16" x14ac:dyDescent="0.35">
      <c r="B146" t="s">
        <v>32</v>
      </c>
      <c r="C146" t="s">
        <v>25</v>
      </c>
      <c r="D146" t="s">
        <v>102</v>
      </c>
      <c r="E146" t="s">
        <v>3</v>
      </c>
      <c r="F146" t="s">
        <v>103</v>
      </c>
    </row>
    <row r="147" spans="2:16" x14ac:dyDescent="0.35">
      <c r="B147" t="s">
        <v>8</v>
      </c>
      <c r="C147" t="s">
        <v>1</v>
      </c>
      <c r="D147">
        <v>607</v>
      </c>
      <c r="E147" t="s">
        <v>9</v>
      </c>
      <c r="F147" t="s">
        <v>10</v>
      </c>
      <c r="G147" t="s">
        <v>11</v>
      </c>
      <c r="H147">
        <v>16</v>
      </c>
      <c r="I147" s="1">
        <v>0.86189814814814814</v>
      </c>
      <c r="J147" t="s">
        <v>12</v>
      </c>
      <c r="K147" t="s">
        <v>13</v>
      </c>
      <c r="L147">
        <v>104857600</v>
      </c>
      <c r="M147" t="s">
        <v>14</v>
      </c>
      <c r="N147">
        <v>3.5</v>
      </c>
      <c r="O147" t="s">
        <v>15</v>
      </c>
      <c r="P147">
        <v>3.5</v>
      </c>
    </row>
    <row r="148" spans="2:16" x14ac:dyDescent="0.35">
      <c r="B148" t="s">
        <v>16</v>
      </c>
      <c r="C148" t="s">
        <v>104</v>
      </c>
    </row>
    <row r="149" spans="2:16" x14ac:dyDescent="0.35">
      <c r="B149" t="s">
        <v>105</v>
      </c>
    </row>
    <row r="150" spans="2:16" x14ac:dyDescent="0.35">
      <c r="B150" t="s">
        <v>106</v>
      </c>
      <c r="C150" t="s">
        <v>4</v>
      </c>
      <c r="D150" t="s">
        <v>5</v>
      </c>
      <c r="E150" t="s">
        <v>6</v>
      </c>
      <c r="F150" t="s">
        <v>7</v>
      </c>
      <c r="G150" t="s">
        <v>107</v>
      </c>
    </row>
    <row r="151" spans="2:16" x14ac:dyDescent="0.35">
      <c r="B151" t="s">
        <v>108</v>
      </c>
      <c r="C151" t="s">
        <v>109</v>
      </c>
      <c r="D151" t="s">
        <v>110</v>
      </c>
    </row>
    <row r="152" spans="2:16" x14ac:dyDescent="0.35">
      <c r="B152" t="s">
        <v>111</v>
      </c>
    </row>
    <row r="153" spans="2:16" x14ac:dyDescent="0.35">
      <c r="B153" t="s">
        <v>112</v>
      </c>
    </row>
    <row r="154" spans="2:16" x14ac:dyDescent="0.35">
      <c r="B154" t="s">
        <v>113</v>
      </c>
    </row>
    <row r="155" spans="2:16" x14ac:dyDescent="0.35">
      <c r="B155" t="s">
        <v>114</v>
      </c>
    </row>
    <row r="156" spans="2:16" x14ac:dyDescent="0.35">
      <c r="B156" t="s">
        <v>115</v>
      </c>
    </row>
    <row r="157" spans="2:16" x14ac:dyDescent="0.35">
      <c r="B157" t="s">
        <v>116</v>
      </c>
    </row>
    <row r="158" spans="2:16" x14ac:dyDescent="0.35">
      <c r="B158" t="s">
        <v>117</v>
      </c>
    </row>
    <row r="159" spans="2:16" x14ac:dyDescent="0.35">
      <c r="B159" t="s">
        <v>118</v>
      </c>
    </row>
    <row r="160" spans="2:16" x14ac:dyDescent="0.35">
      <c r="B160" t="s">
        <v>119</v>
      </c>
    </row>
    <row r="161" spans="2:2" x14ac:dyDescent="0.35">
      <c r="B161" t="s">
        <v>120</v>
      </c>
    </row>
    <row r="162" spans="2:2" x14ac:dyDescent="0.35">
      <c r="B162" t="s">
        <v>121</v>
      </c>
    </row>
    <row r="163" spans="2:2" x14ac:dyDescent="0.35">
      <c r="B163" t="s">
        <v>122</v>
      </c>
    </row>
    <row r="164" spans="2:2" x14ac:dyDescent="0.35">
      <c r="B164" t="s">
        <v>123</v>
      </c>
    </row>
    <row r="165" spans="2:2" x14ac:dyDescent="0.35">
      <c r="B165" t="s">
        <v>124</v>
      </c>
    </row>
    <row r="166" spans="2:2" x14ac:dyDescent="0.35">
      <c r="B166" t="s">
        <v>125</v>
      </c>
    </row>
    <row r="167" spans="2:2" x14ac:dyDescent="0.35">
      <c r="B167" t="s">
        <v>126</v>
      </c>
    </row>
    <row r="168" spans="2:2" x14ac:dyDescent="0.35">
      <c r="B168" t="s">
        <v>127</v>
      </c>
    </row>
    <row r="169" spans="2:2" x14ac:dyDescent="0.35">
      <c r="B169" t="s">
        <v>128</v>
      </c>
    </row>
    <row r="170" spans="2:2" x14ac:dyDescent="0.35">
      <c r="B170" t="s">
        <v>129</v>
      </c>
    </row>
    <row r="171" spans="2:2" x14ac:dyDescent="0.35">
      <c r="B171" t="s">
        <v>130</v>
      </c>
    </row>
    <row r="172" spans="2:2" x14ac:dyDescent="0.35">
      <c r="B172" t="s">
        <v>131</v>
      </c>
    </row>
    <row r="173" spans="2:2" x14ac:dyDescent="0.35">
      <c r="B173" t="s">
        <v>132</v>
      </c>
    </row>
    <row r="174" spans="2:2" x14ac:dyDescent="0.35">
      <c r="B174" t="s">
        <v>133</v>
      </c>
    </row>
    <row r="175" spans="2:2" x14ac:dyDescent="0.35">
      <c r="B175" t="s">
        <v>134</v>
      </c>
    </row>
    <row r="176" spans="2:2" x14ac:dyDescent="0.35">
      <c r="B176" t="s">
        <v>135</v>
      </c>
    </row>
    <row r="177" spans="2:14" x14ac:dyDescent="0.35">
      <c r="B177" t="s">
        <v>136</v>
      </c>
    </row>
    <row r="178" spans="2:14" x14ac:dyDescent="0.35">
      <c r="B178" t="s">
        <v>137</v>
      </c>
    </row>
    <row r="179" spans="2:14" x14ac:dyDescent="0.35">
      <c r="B179" t="s">
        <v>138</v>
      </c>
    </row>
    <row r="180" spans="2:14" x14ac:dyDescent="0.35">
      <c r="B180" t="s">
        <v>139</v>
      </c>
    </row>
    <row r="181" spans="2:14" x14ac:dyDescent="0.35">
      <c r="B181" t="s">
        <v>140</v>
      </c>
      <c r="C181" t="s">
        <v>141</v>
      </c>
    </row>
    <row r="184" spans="2:14" x14ac:dyDescent="0.35">
      <c r="B184" t="s">
        <v>142</v>
      </c>
      <c r="C184" t="s">
        <v>143</v>
      </c>
      <c r="D184" t="s">
        <v>144</v>
      </c>
      <c r="E184" t="s">
        <v>145</v>
      </c>
      <c r="F184" t="s">
        <v>146</v>
      </c>
      <c r="G184" t="s">
        <v>147</v>
      </c>
      <c r="H184" t="s">
        <v>21</v>
      </c>
      <c r="I184" t="s">
        <v>148</v>
      </c>
      <c r="J184" t="s">
        <v>147</v>
      </c>
      <c r="K184" t="s">
        <v>149</v>
      </c>
    </row>
    <row r="185" spans="2:14" x14ac:dyDescent="0.35">
      <c r="B185" t="s">
        <v>150</v>
      </c>
      <c r="C185" t="s">
        <v>151</v>
      </c>
      <c r="D185" t="s">
        <v>152</v>
      </c>
      <c r="E185" t="s">
        <v>153</v>
      </c>
      <c r="F185" t="s">
        <v>154</v>
      </c>
      <c r="G185" t="s">
        <v>155</v>
      </c>
      <c r="H185" t="s">
        <v>152</v>
      </c>
      <c r="I185" t="s">
        <v>156</v>
      </c>
    </row>
    <row r="186" spans="2:14" x14ac:dyDescent="0.35">
      <c r="B186" t="s">
        <v>33</v>
      </c>
      <c r="C186" t="s">
        <v>157</v>
      </c>
      <c r="D186" t="s">
        <v>158</v>
      </c>
      <c r="E186">
        <v>0</v>
      </c>
      <c r="F186" t="s">
        <v>159</v>
      </c>
      <c r="G186">
        <v>4</v>
      </c>
      <c r="H186" t="s">
        <v>160</v>
      </c>
      <c r="I186">
        <v>22</v>
      </c>
      <c r="J186" t="s">
        <v>161</v>
      </c>
      <c r="K186">
        <v>55.7</v>
      </c>
      <c r="L186" t="s">
        <v>162</v>
      </c>
    </row>
    <row r="187" spans="2:14" x14ac:dyDescent="0.35">
      <c r="B187" t="s">
        <v>163</v>
      </c>
      <c r="C187" t="s">
        <v>158</v>
      </c>
      <c r="D187">
        <v>0</v>
      </c>
      <c r="E187" t="s">
        <v>159</v>
      </c>
      <c r="F187">
        <v>4</v>
      </c>
      <c r="G187" t="s">
        <v>160</v>
      </c>
      <c r="H187">
        <v>22</v>
      </c>
      <c r="I187" t="s">
        <v>161</v>
      </c>
      <c r="J187">
        <v>56.4</v>
      </c>
      <c r="K187" t="s">
        <v>162</v>
      </c>
    </row>
    <row r="188" spans="2:14" x14ac:dyDescent="0.35">
      <c r="B188" t="s">
        <v>164</v>
      </c>
      <c r="C188" t="s">
        <v>165</v>
      </c>
      <c r="D188" t="s">
        <v>166</v>
      </c>
      <c r="E188" t="s">
        <v>167</v>
      </c>
      <c r="F188">
        <v>841</v>
      </c>
      <c r="G188" t="s">
        <v>168</v>
      </c>
      <c r="H188">
        <v>0</v>
      </c>
      <c r="I188" t="s">
        <v>169</v>
      </c>
      <c r="J188">
        <v>0</v>
      </c>
      <c r="K188" t="s">
        <v>170</v>
      </c>
      <c r="L188">
        <v>53</v>
      </c>
      <c r="M188" t="s">
        <v>171</v>
      </c>
      <c r="N188">
        <v>1</v>
      </c>
    </row>
    <row r="189" spans="2:14" x14ac:dyDescent="0.35">
      <c r="B189" t="s">
        <v>172</v>
      </c>
      <c r="C189" t="s">
        <v>173</v>
      </c>
      <c r="D189" t="s">
        <v>2</v>
      </c>
      <c r="E189" t="s">
        <v>0</v>
      </c>
      <c r="F189">
        <v>16</v>
      </c>
      <c r="G189" t="s">
        <v>9</v>
      </c>
      <c r="H189" t="s">
        <v>10</v>
      </c>
      <c r="I189" t="s">
        <v>11</v>
      </c>
      <c r="J189">
        <v>16</v>
      </c>
      <c r="K189" s="1">
        <v>0.86190972222222229</v>
      </c>
      <c r="L189">
        <v>2023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190D9C9899D3439A5136E1D2FD2F2A" ma:contentTypeVersion="19" ma:contentTypeDescription="Create a new document." ma:contentTypeScope="" ma:versionID="6d6405d6f1d1a259092090f9a669294b">
  <xsd:schema xmlns:xsd="http://www.w3.org/2001/XMLSchema" xmlns:xs="http://www.w3.org/2001/XMLSchema" xmlns:p="http://schemas.microsoft.com/office/2006/metadata/properties" xmlns:ns2="24717a8a-6e01-4a28-9193-c08a9e285889" xmlns:ns3="9393a273-2763-4462-ad73-36f73f08e674" targetNamespace="http://schemas.microsoft.com/office/2006/metadata/properties" ma:root="true" ma:fieldsID="5857ae608efcfed6e0275126122d8dd3" ns2:_="" ns3:_="">
    <xsd:import namespace="24717a8a-6e01-4a28-9193-c08a9e285889"/>
    <xsd:import namespace="9393a273-2763-4462-ad73-36f73f08e6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Comment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17a8a-6e01-4a28-9193-c08a9e2858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f51f731d-a9ec-40d1-8b0f-ec119a83c904}" ma:internalName="TaxCatchAll" ma:showField="CatchAllData" ma:web="24717a8a-6e01-4a28-9193-c08a9e2858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3a273-2763-4462-ad73-36f73f08e6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527b111-6301-4708-b04d-ee8721e22c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Comments" ma:index="23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717a8a-6e01-4a28-9193-c08a9e285889" xsi:nil="true"/>
    <Comments xmlns="9393a273-2763-4462-ad73-36f73f08e674" xsi:nil="true"/>
    <lcf76f155ced4ddcb4097134ff3c332f xmlns="9393a273-2763-4462-ad73-36f73f08e6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7E729D-34C8-4FF4-8D61-8EA3AA5C1B87}"/>
</file>

<file path=customXml/itemProps2.xml><?xml version="1.0" encoding="utf-8"?>
<ds:datastoreItem xmlns:ds="http://schemas.openxmlformats.org/officeDocument/2006/customXml" ds:itemID="{977FFFE2-35CE-4D90-8CB4-18C2B39CF562}"/>
</file>

<file path=customXml/itemProps3.xml><?xml version="1.0" encoding="utf-8"?>
<ds:datastoreItem xmlns:ds="http://schemas.openxmlformats.org/officeDocument/2006/customXml" ds:itemID="{F21B74D9-E345-419B-B36C-3C76939492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Cmpd1 Phenyl-diphenyl-WB97XD-63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Fielden</dc:creator>
  <cp:lastModifiedBy>John Fielden (CHE - Visitor)</cp:lastModifiedBy>
  <dcterms:created xsi:type="dcterms:W3CDTF">2023-12-22T13:32:15Z</dcterms:created>
  <dcterms:modified xsi:type="dcterms:W3CDTF">2023-12-22T17:25:42Z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0x01010050190D9C9899D3439A5136E1D2FD2F2A</vt:lpwstr>
  </property>
</Properties>
</file>